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CDD7C849-F0B3-405F-BF72-3E3223C1F458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38.02.04" sheetId="15" r:id="rId1"/>
    <sheet name="46.02.01" sheetId="28" r:id="rId2"/>
    <sheet name="21.02.03" sheetId="29" r:id="rId3"/>
    <sheet name="08.01.28" sheetId="30" r:id="rId4"/>
    <sheet name="35.01.14" sheetId="31" r:id="rId5"/>
    <sheet name="13450 19727" sheetId="33" r:id="rId6"/>
    <sheet name="35.01.27" sheetId="34" r:id="rId7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31" l="1"/>
  <c r="E29" i="31"/>
  <c r="F29" i="31"/>
  <c r="G29" i="31"/>
  <c r="H29" i="31"/>
  <c r="I29" i="31"/>
  <c r="J29" i="31"/>
  <c r="K29" i="31"/>
  <c r="L29" i="31"/>
  <c r="M29" i="31"/>
  <c r="N29" i="31"/>
  <c r="C29" i="31"/>
  <c r="D33" i="31"/>
  <c r="E33" i="31"/>
  <c r="F33" i="31"/>
  <c r="G33" i="31"/>
  <c r="H33" i="31"/>
  <c r="I33" i="31"/>
  <c r="J33" i="31"/>
  <c r="K33" i="31"/>
  <c r="L33" i="31"/>
  <c r="M33" i="31"/>
  <c r="N33" i="31"/>
  <c r="O33" i="31"/>
  <c r="P33" i="31"/>
  <c r="C33" i="31"/>
  <c r="D34" i="31"/>
  <c r="E34" i="31"/>
  <c r="F34" i="31"/>
  <c r="G34" i="31"/>
  <c r="H34" i="31"/>
  <c r="I34" i="31"/>
  <c r="J34" i="31"/>
  <c r="K34" i="31"/>
  <c r="L34" i="31"/>
  <c r="M34" i="31"/>
  <c r="N34" i="31"/>
  <c r="O34" i="31"/>
  <c r="P34" i="31"/>
  <c r="C34" i="31"/>
  <c r="C32" i="31"/>
  <c r="D35" i="31"/>
  <c r="E35" i="31"/>
  <c r="F35" i="31"/>
  <c r="G35" i="31"/>
  <c r="H35" i="31"/>
  <c r="I35" i="31"/>
  <c r="J35" i="31"/>
  <c r="K35" i="31"/>
  <c r="L35" i="31"/>
  <c r="M35" i="31"/>
  <c r="N35" i="31"/>
  <c r="C35" i="31"/>
  <c r="D6" i="33" l="1"/>
  <c r="E6" i="33"/>
  <c r="F6" i="33"/>
  <c r="G6" i="33"/>
  <c r="J6" i="33"/>
  <c r="K6" i="33"/>
  <c r="L6" i="33"/>
  <c r="M6" i="33"/>
  <c r="N6" i="33"/>
  <c r="C6" i="33"/>
  <c r="J15" i="31"/>
  <c r="J37" i="15"/>
  <c r="J39" i="15" s="1"/>
  <c r="J40" i="15" s="1"/>
  <c r="J41" i="15" s="1"/>
  <c r="J42" i="15" s="1"/>
  <c r="J36" i="15"/>
  <c r="J32" i="15"/>
  <c r="J33" i="15" s="1"/>
  <c r="J34" i="15" s="1"/>
  <c r="J27" i="15"/>
  <c r="J22" i="15"/>
  <c r="J23" i="15"/>
  <c r="D21" i="15"/>
  <c r="E21" i="15"/>
  <c r="F21" i="15"/>
  <c r="G21" i="15"/>
  <c r="J21" i="15"/>
  <c r="K21" i="15"/>
  <c r="O33" i="34"/>
  <c r="P33" i="34"/>
  <c r="P34" i="34" s="1"/>
  <c r="P35" i="34" s="1"/>
  <c r="P36" i="34" s="1"/>
  <c r="P37" i="34" s="1"/>
  <c r="P38" i="34" s="1"/>
  <c r="O34" i="34"/>
  <c r="O35" i="34"/>
  <c r="O36" i="34" s="1"/>
  <c r="O37" i="34" s="1"/>
  <c r="O38" i="34" s="1"/>
  <c r="P32" i="34"/>
  <c r="O32" i="34"/>
  <c r="P31" i="34"/>
  <c r="O31" i="34"/>
  <c r="J38" i="15" l="1"/>
  <c r="D37" i="28"/>
  <c r="E37" i="28"/>
  <c r="F37" i="28"/>
  <c r="G37" i="28"/>
  <c r="J37" i="28"/>
  <c r="K37" i="28"/>
  <c r="L37" i="28"/>
  <c r="M37" i="28"/>
  <c r="N37" i="28"/>
  <c r="O44" i="15" l="1"/>
  <c r="P44" i="15"/>
  <c r="P43" i="15"/>
  <c r="O43" i="15"/>
  <c r="O37" i="15"/>
  <c r="O39" i="15" s="1"/>
  <c r="O41" i="15" s="1"/>
  <c r="P37" i="15"/>
  <c r="P39" i="15" s="1"/>
  <c r="P41" i="15" s="1"/>
  <c r="O38" i="15"/>
  <c r="O40" i="15" s="1"/>
  <c r="O42" i="15" s="1"/>
  <c r="P38" i="15"/>
  <c r="P40" i="15"/>
  <c r="P42" i="15" s="1"/>
  <c r="P36" i="15"/>
  <c r="O36" i="15"/>
  <c r="P35" i="15"/>
  <c r="O35" i="15"/>
  <c r="J13" i="15"/>
  <c r="D21" i="34"/>
  <c r="E21" i="34"/>
  <c r="F21" i="34"/>
  <c r="J21" i="34"/>
  <c r="K21" i="34"/>
  <c r="L21" i="34"/>
  <c r="M21" i="34"/>
  <c r="N21" i="34"/>
  <c r="C21" i="34"/>
  <c r="D15" i="34"/>
  <c r="E15" i="34"/>
  <c r="F15" i="34"/>
  <c r="G15" i="34"/>
  <c r="J15" i="34"/>
  <c r="K15" i="34"/>
  <c r="L15" i="34"/>
  <c r="M15" i="34"/>
  <c r="N15" i="34"/>
  <c r="C15" i="34"/>
  <c r="D12" i="34"/>
  <c r="E12" i="34"/>
  <c r="F12" i="34"/>
  <c r="G12" i="34"/>
  <c r="J12" i="34"/>
  <c r="K12" i="34"/>
  <c r="L12" i="34"/>
  <c r="M12" i="34"/>
  <c r="N12" i="34"/>
  <c r="C12" i="34"/>
  <c r="D11" i="34"/>
  <c r="E11" i="34"/>
  <c r="F11" i="34"/>
  <c r="G11" i="34"/>
  <c r="J11" i="34"/>
  <c r="K11" i="34"/>
  <c r="L11" i="34"/>
  <c r="M11" i="34"/>
  <c r="N11" i="34"/>
  <c r="C11" i="34"/>
  <c r="D10" i="34"/>
  <c r="E10" i="34"/>
  <c r="F10" i="34"/>
  <c r="G10" i="34"/>
  <c r="J10" i="34"/>
  <c r="K10" i="34"/>
  <c r="L10" i="34"/>
  <c r="M10" i="34"/>
  <c r="N10" i="34"/>
  <c r="C10" i="34"/>
  <c r="D6" i="34"/>
  <c r="E6" i="34"/>
  <c r="F6" i="34"/>
  <c r="G6" i="34"/>
  <c r="J6" i="34"/>
  <c r="K6" i="34"/>
  <c r="L6" i="34"/>
  <c r="M6" i="34"/>
  <c r="N6" i="34"/>
  <c r="C6" i="34"/>
  <c r="D16" i="33"/>
  <c r="E16" i="33"/>
  <c r="F16" i="33"/>
  <c r="G16" i="33"/>
  <c r="J16" i="33"/>
  <c r="K16" i="33"/>
  <c r="L16" i="33"/>
  <c r="M16" i="33"/>
  <c r="N16" i="33"/>
  <c r="C16" i="33"/>
  <c r="D15" i="33"/>
  <c r="E15" i="33"/>
  <c r="F15" i="33"/>
  <c r="G15" i="33"/>
  <c r="J15" i="33"/>
  <c r="K15" i="33"/>
  <c r="L15" i="33"/>
  <c r="M15" i="33"/>
  <c r="N15" i="33"/>
  <c r="C15" i="33"/>
  <c r="D3" i="33"/>
  <c r="E3" i="33"/>
  <c r="F3" i="33"/>
  <c r="G3" i="33"/>
  <c r="J3" i="33"/>
  <c r="K3" i="33"/>
  <c r="L3" i="33"/>
  <c r="M3" i="33"/>
  <c r="N3" i="33"/>
  <c r="C3" i="33"/>
  <c r="D13" i="31"/>
  <c r="E13" i="31"/>
  <c r="F13" i="31"/>
  <c r="G13" i="31"/>
  <c r="J13" i="31"/>
  <c r="K13" i="31"/>
  <c r="L13" i="31"/>
  <c r="M13" i="31"/>
  <c r="N13" i="31"/>
  <c r="C13" i="31"/>
  <c r="D12" i="31"/>
  <c r="E12" i="31"/>
  <c r="F12" i="31"/>
  <c r="G12" i="31"/>
  <c r="J12" i="31"/>
  <c r="L12" i="31"/>
  <c r="M12" i="31"/>
  <c r="N12" i="31"/>
  <c r="C12" i="31"/>
  <c r="D11" i="31"/>
  <c r="E11" i="31"/>
  <c r="F11" i="31"/>
  <c r="G11" i="31"/>
  <c r="J11" i="31"/>
  <c r="K11" i="31"/>
  <c r="L11" i="31"/>
  <c r="M11" i="31"/>
  <c r="N11" i="31"/>
  <c r="C11" i="31"/>
  <c r="D10" i="31"/>
  <c r="E10" i="31"/>
  <c r="F10" i="31"/>
  <c r="G10" i="31"/>
  <c r="J10" i="31"/>
  <c r="L10" i="31"/>
  <c r="M10" i="31"/>
  <c r="N10" i="31"/>
  <c r="C10" i="31"/>
  <c r="D8" i="31"/>
  <c r="E8" i="31"/>
  <c r="F8" i="31"/>
  <c r="G8" i="31"/>
  <c r="J8" i="31"/>
  <c r="K8" i="31"/>
  <c r="L8" i="31"/>
  <c r="M8" i="31"/>
  <c r="N8" i="31"/>
  <c r="C8" i="31"/>
  <c r="D26" i="30"/>
  <c r="E26" i="30"/>
  <c r="F26" i="30"/>
  <c r="G26" i="30"/>
  <c r="J26" i="30"/>
  <c r="K26" i="30"/>
  <c r="L26" i="30"/>
  <c r="M26" i="30"/>
  <c r="N26" i="30"/>
  <c r="C26" i="30"/>
  <c r="D25" i="30"/>
  <c r="E25" i="30"/>
  <c r="F25" i="30"/>
  <c r="G25" i="30"/>
  <c r="J25" i="30"/>
  <c r="K25" i="30"/>
  <c r="L25" i="30"/>
  <c r="M25" i="30"/>
  <c r="N25" i="30"/>
  <c r="C25" i="30"/>
  <c r="D23" i="30"/>
  <c r="E23" i="30"/>
  <c r="F23" i="30"/>
  <c r="G23" i="30"/>
  <c r="J23" i="30"/>
  <c r="K23" i="30"/>
  <c r="L23" i="30"/>
  <c r="M23" i="30"/>
  <c r="N23" i="30"/>
  <c r="C23" i="30"/>
  <c r="C18" i="30"/>
  <c r="D15" i="30"/>
  <c r="E15" i="30"/>
  <c r="F15" i="30"/>
  <c r="G15" i="30"/>
  <c r="J15" i="30"/>
  <c r="L15" i="30"/>
  <c r="M15" i="30"/>
  <c r="N15" i="30"/>
  <c r="C15" i="30"/>
  <c r="D14" i="30"/>
  <c r="E14" i="30"/>
  <c r="F14" i="30"/>
  <c r="G14" i="30"/>
  <c r="J14" i="30"/>
  <c r="K14" i="30"/>
  <c r="L14" i="30"/>
  <c r="M14" i="30"/>
  <c r="N14" i="30"/>
  <c r="C14" i="30"/>
  <c r="D13" i="30"/>
  <c r="E13" i="30"/>
  <c r="F13" i="30"/>
  <c r="G13" i="30"/>
  <c r="J13" i="30"/>
  <c r="K13" i="30"/>
  <c r="L13" i="30"/>
  <c r="M13" i="30"/>
  <c r="N13" i="30"/>
  <c r="C13" i="30"/>
  <c r="D11" i="30"/>
  <c r="D18" i="30" s="1"/>
  <c r="E11" i="30"/>
  <c r="E18" i="30" s="1"/>
  <c r="F11" i="30"/>
  <c r="F12" i="30" s="1"/>
  <c r="G11" i="30"/>
  <c r="G18" i="30" s="1"/>
  <c r="J11" i="30"/>
  <c r="J18" i="30" s="1"/>
  <c r="L11" i="30"/>
  <c r="L12" i="30" s="1"/>
  <c r="M11" i="30"/>
  <c r="M12" i="30" s="1"/>
  <c r="N11" i="30"/>
  <c r="N12" i="30" s="1"/>
  <c r="C11" i="30"/>
  <c r="C12" i="30" s="1"/>
  <c r="D9" i="30"/>
  <c r="J9" i="30"/>
  <c r="D8" i="30"/>
  <c r="D16" i="30" s="1"/>
  <c r="E8" i="30"/>
  <c r="E9" i="30" s="1"/>
  <c r="F8" i="30"/>
  <c r="F9" i="30" s="1"/>
  <c r="G8" i="30"/>
  <c r="G16" i="30" s="1"/>
  <c r="J8" i="30"/>
  <c r="J16" i="30" s="1"/>
  <c r="K8" i="30"/>
  <c r="K16" i="30" s="1"/>
  <c r="L8" i="30"/>
  <c r="L16" i="30" s="1"/>
  <c r="M8" i="30"/>
  <c r="M9" i="30" s="1"/>
  <c r="N8" i="30"/>
  <c r="N9" i="30" s="1"/>
  <c r="C8" i="30"/>
  <c r="C16" i="30" s="1"/>
  <c r="D6" i="30"/>
  <c r="D7" i="30" s="1"/>
  <c r="D10" i="30" s="1"/>
  <c r="E6" i="30"/>
  <c r="E7" i="30" s="1"/>
  <c r="E10" i="30" s="1"/>
  <c r="F6" i="30"/>
  <c r="F7" i="30" s="1"/>
  <c r="F10" i="30" s="1"/>
  <c r="G6" i="30"/>
  <c r="G7" i="30" s="1"/>
  <c r="G10" i="30" s="1"/>
  <c r="H6" i="30"/>
  <c r="I6" i="30"/>
  <c r="J6" i="30"/>
  <c r="J7" i="30" s="1"/>
  <c r="J10" i="30" s="1"/>
  <c r="K6" i="30"/>
  <c r="K7" i="30" s="1"/>
  <c r="K10" i="30" s="1"/>
  <c r="L6" i="30"/>
  <c r="L7" i="30" s="1"/>
  <c r="L10" i="30" s="1"/>
  <c r="M6" i="30"/>
  <c r="M7" i="30" s="1"/>
  <c r="M10" i="30" s="1"/>
  <c r="N6" i="30"/>
  <c r="N7" i="30" s="1"/>
  <c r="N10" i="30" s="1"/>
  <c r="C6" i="30"/>
  <c r="C7" i="30" s="1"/>
  <c r="C10" i="30" s="1"/>
  <c r="G12" i="30" l="1"/>
  <c r="E12" i="30"/>
  <c r="N18" i="30"/>
  <c r="L9" i="30"/>
  <c r="M18" i="30"/>
  <c r="K9" i="30"/>
  <c r="F18" i="30"/>
  <c r="F16" i="30"/>
  <c r="E16" i="30"/>
  <c r="D12" i="30"/>
  <c r="L18" i="30"/>
  <c r="C9" i="30"/>
  <c r="G9" i="30"/>
  <c r="N16" i="30"/>
  <c r="J12" i="30"/>
  <c r="M16" i="30"/>
  <c r="J42" i="28"/>
  <c r="J43" i="28" s="1"/>
  <c r="K42" i="28"/>
  <c r="K43" i="28" s="1"/>
  <c r="C43" i="28"/>
  <c r="C42" i="28"/>
  <c r="D32" i="28"/>
  <c r="D33" i="28" s="1"/>
  <c r="D34" i="28" s="1"/>
  <c r="E32" i="28"/>
  <c r="E33" i="28" s="1"/>
  <c r="E34" i="28" s="1"/>
  <c r="F32" i="28"/>
  <c r="F33" i="28" s="1"/>
  <c r="F34" i="28" s="1"/>
  <c r="G32" i="28"/>
  <c r="G33" i="28" s="1"/>
  <c r="G34" i="28" s="1"/>
  <c r="J32" i="28"/>
  <c r="K32" i="28"/>
  <c r="K33" i="28" s="1"/>
  <c r="K34" i="28" s="1"/>
  <c r="L32" i="28"/>
  <c r="L33" i="28" s="1"/>
  <c r="L34" i="28" s="1"/>
  <c r="M32" i="28"/>
  <c r="M33" i="28" s="1"/>
  <c r="M34" i="28" s="1"/>
  <c r="N32" i="28"/>
  <c r="N33" i="28" s="1"/>
  <c r="N34" i="28" s="1"/>
  <c r="C31" i="28"/>
  <c r="C33" i="28"/>
  <c r="J33" i="28"/>
  <c r="J34" i="28" s="1"/>
  <c r="C32" i="28"/>
  <c r="D23" i="28"/>
  <c r="E23" i="28"/>
  <c r="F23" i="28"/>
  <c r="G23" i="28"/>
  <c r="J23" i="28"/>
  <c r="L23" i="28"/>
  <c r="M23" i="28"/>
  <c r="N23" i="28"/>
  <c r="C23" i="28"/>
  <c r="D22" i="28"/>
  <c r="D24" i="30" s="1"/>
  <c r="E22" i="28"/>
  <c r="E24" i="30" s="1"/>
  <c r="F22" i="28"/>
  <c r="F24" i="30" s="1"/>
  <c r="G22" i="28"/>
  <c r="G24" i="30" s="1"/>
  <c r="J22" i="28"/>
  <c r="J24" i="30" s="1"/>
  <c r="L22" i="28"/>
  <c r="L24" i="30" s="1"/>
  <c r="M22" i="28"/>
  <c r="M24" i="30" s="1"/>
  <c r="N22" i="28"/>
  <c r="N24" i="30" s="1"/>
  <c r="C22" i="28"/>
  <c r="C24" i="30" s="1"/>
  <c r="D21" i="28"/>
  <c r="D20" i="30" s="1"/>
  <c r="E21" i="28"/>
  <c r="E20" i="30" s="1"/>
  <c r="F21" i="28"/>
  <c r="F20" i="30" s="1"/>
  <c r="G20" i="30"/>
  <c r="J21" i="28"/>
  <c r="J20" i="30" s="1"/>
  <c r="K21" i="28"/>
  <c r="K20" i="30" s="1"/>
  <c r="L21" i="28"/>
  <c r="L20" i="30" s="1"/>
  <c r="M21" i="28"/>
  <c r="M20" i="30" s="1"/>
  <c r="N21" i="28"/>
  <c r="N20" i="30" s="1"/>
  <c r="C21" i="28"/>
  <c r="C20" i="30" s="1"/>
  <c r="D27" i="28"/>
  <c r="E27" i="28"/>
  <c r="F27" i="28"/>
  <c r="G27" i="28"/>
  <c r="J27" i="28"/>
  <c r="K27" i="28"/>
  <c r="L27" i="28"/>
  <c r="M27" i="28"/>
  <c r="N27" i="28"/>
  <c r="C27" i="28"/>
  <c r="D26" i="28"/>
  <c r="E26" i="28"/>
  <c r="F26" i="28"/>
  <c r="J26" i="28"/>
  <c r="K26" i="28"/>
  <c r="L26" i="28"/>
  <c r="M26" i="28"/>
  <c r="N26" i="28"/>
  <c r="C26" i="28"/>
  <c r="D24" i="28"/>
  <c r="D25" i="28" s="1"/>
  <c r="E24" i="28"/>
  <c r="E25" i="28" s="1"/>
  <c r="F24" i="28"/>
  <c r="F25" i="28" s="1"/>
  <c r="G24" i="28"/>
  <c r="G25" i="28" s="1"/>
  <c r="J24" i="28"/>
  <c r="J25" i="28" s="1"/>
  <c r="L24" i="28"/>
  <c r="L25" i="28" s="1"/>
  <c r="M24" i="28"/>
  <c r="M25" i="28" s="1"/>
  <c r="N24" i="28"/>
  <c r="N25" i="28" s="1"/>
  <c r="C24" i="28"/>
  <c r="C25" i="28" s="1"/>
  <c r="D16" i="28"/>
  <c r="E16" i="28"/>
  <c r="F16" i="28"/>
  <c r="G16" i="28"/>
  <c r="J16" i="28"/>
  <c r="K16" i="28"/>
  <c r="L16" i="28"/>
  <c r="M16" i="28"/>
  <c r="N16" i="28"/>
  <c r="C16" i="28"/>
  <c r="D15" i="28"/>
  <c r="E15" i="28"/>
  <c r="F15" i="28"/>
  <c r="G15" i="28"/>
  <c r="K15" i="28"/>
  <c r="L15" i="28"/>
  <c r="M15" i="28"/>
  <c r="N15" i="28"/>
  <c r="C15" i="28"/>
  <c r="C12" i="28"/>
  <c r="C19" i="28" s="1"/>
  <c r="C20" i="28" s="1"/>
  <c r="D12" i="28"/>
  <c r="D19" i="28" s="1"/>
  <c r="D20" i="28" s="1"/>
  <c r="E12" i="28"/>
  <c r="E19" i="28" s="1"/>
  <c r="E20" i="28" s="1"/>
  <c r="F12" i="28"/>
  <c r="F19" i="28" s="1"/>
  <c r="F20" i="28" s="1"/>
  <c r="G12" i="28"/>
  <c r="G19" i="28" s="1"/>
  <c r="G20" i="28" s="1"/>
  <c r="J12" i="28"/>
  <c r="J19" i="28" s="1"/>
  <c r="J20" i="28" s="1"/>
  <c r="L12" i="28"/>
  <c r="L19" i="28" s="1"/>
  <c r="L20" i="28" s="1"/>
  <c r="M12" i="28"/>
  <c r="M19" i="28" s="1"/>
  <c r="M20" i="28" s="1"/>
  <c r="N12" i="28"/>
  <c r="N19" i="28" s="1"/>
  <c r="N20" i="28" s="1"/>
  <c r="C13" i="28"/>
  <c r="D13" i="28"/>
  <c r="E13" i="28"/>
  <c r="F13" i="28"/>
  <c r="G13" i="28"/>
  <c r="J13" i="28"/>
  <c r="L13" i="28"/>
  <c r="M13" i="28"/>
  <c r="N13" i="28"/>
  <c r="B13" i="28"/>
  <c r="B12" i="28"/>
  <c r="D11" i="28"/>
  <c r="E11" i="28"/>
  <c r="F11" i="28"/>
  <c r="G11" i="28"/>
  <c r="J11" i="28"/>
  <c r="L11" i="28"/>
  <c r="M11" i="28"/>
  <c r="N11" i="28"/>
  <c r="C11" i="28"/>
  <c r="D10" i="28"/>
  <c r="D30" i="28" s="1"/>
  <c r="E10" i="28"/>
  <c r="E30" i="28" s="1"/>
  <c r="F10" i="28"/>
  <c r="F28" i="28" s="1"/>
  <c r="J10" i="28"/>
  <c r="J28" i="28" s="1"/>
  <c r="K10" i="28"/>
  <c r="K30" i="28" s="1"/>
  <c r="L10" i="28"/>
  <c r="L28" i="28" s="1"/>
  <c r="M10" i="28"/>
  <c r="M30" i="28" s="1"/>
  <c r="N10" i="28"/>
  <c r="N30" i="28" s="1"/>
  <c r="C10" i="28"/>
  <c r="C30" i="28" s="1"/>
  <c r="D9" i="28"/>
  <c r="D17" i="28" s="1"/>
  <c r="E9" i="28"/>
  <c r="E17" i="28" s="1"/>
  <c r="F9" i="28"/>
  <c r="F17" i="28" s="1"/>
  <c r="G9" i="28"/>
  <c r="G17" i="28" s="1"/>
  <c r="J9" i="28"/>
  <c r="J17" i="28" s="1"/>
  <c r="K9" i="28"/>
  <c r="K17" i="28" s="1"/>
  <c r="L9" i="28"/>
  <c r="L17" i="28" s="1"/>
  <c r="M9" i="28"/>
  <c r="M17" i="28" s="1"/>
  <c r="N9" i="28"/>
  <c r="N17" i="28" s="1"/>
  <c r="C9" i="28"/>
  <c r="C17" i="28" s="1"/>
  <c r="D8" i="28"/>
  <c r="E8" i="28"/>
  <c r="F8" i="28"/>
  <c r="G8" i="28"/>
  <c r="K8" i="28"/>
  <c r="L8" i="28"/>
  <c r="M8" i="28"/>
  <c r="N8" i="28"/>
  <c r="C8" i="28"/>
  <c r="P2" i="28"/>
  <c r="O2" i="28"/>
  <c r="C5" i="28"/>
  <c r="C18" i="28" s="1"/>
  <c r="D5" i="28"/>
  <c r="D18" i="28" s="1"/>
  <c r="E5" i="28"/>
  <c r="E18" i="28" s="1"/>
  <c r="F5" i="28"/>
  <c r="F18" i="28" s="1"/>
  <c r="G5" i="28"/>
  <c r="G18" i="28" s="1"/>
  <c r="J5" i="28"/>
  <c r="J18" i="28" s="1"/>
  <c r="K5" i="28"/>
  <c r="K18" i="28" s="1"/>
  <c r="L5" i="28"/>
  <c r="L18" i="28" s="1"/>
  <c r="M5" i="28"/>
  <c r="M18" i="28" s="1"/>
  <c r="N5" i="28"/>
  <c r="N18" i="28" s="1"/>
  <c r="B5" i="28"/>
  <c r="C7" i="28"/>
  <c r="D7" i="28"/>
  <c r="E7" i="28"/>
  <c r="F7" i="28"/>
  <c r="G7" i="28"/>
  <c r="J7" i="28"/>
  <c r="K7" i="28"/>
  <c r="L7" i="28"/>
  <c r="M7" i="28"/>
  <c r="N7" i="28"/>
  <c r="B7" i="28"/>
  <c r="F30" i="28" l="1"/>
  <c r="C35" i="28"/>
  <c r="C36" i="28" s="1"/>
  <c r="C11" i="33"/>
  <c r="G35" i="28"/>
  <c r="G36" i="28" s="1"/>
  <c r="G38" i="28" s="1"/>
  <c r="G11" i="33"/>
  <c r="N42" i="28"/>
  <c r="N43" i="28" s="1"/>
  <c r="F42" i="28"/>
  <c r="F43" i="28" s="1"/>
  <c r="K35" i="28"/>
  <c r="K36" i="28" s="1"/>
  <c r="K38" i="28" s="1"/>
  <c r="K11" i="33"/>
  <c r="M28" i="28"/>
  <c r="J35" i="28"/>
  <c r="J36" i="28" s="1"/>
  <c r="J38" i="28" s="1"/>
  <c r="J11" i="33"/>
  <c r="N35" i="28"/>
  <c r="N36" i="28" s="1"/>
  <c r="N38" i="28" s="1"/>
  <c r="N11" i="33"/>
  <c r="F35" i="28"/>
  <c r="F36" i="28" s="1"/>
  <c r="F38" i="28" s="1"/>
  <c r="F11" i="33"/>
  <c r="M42" i="28"/>
  <c r="M43" i="28" s="1"/>
  <c r="E42" i="28"/>
  <c r="E43" i="28" s="1"/>
  <c r="L35" i="28"/>
  <c r="L36" i="28" s="1"/>
  <c r="L38" i="28" s="1"/>
  <c r="L11" i="33"/>
  <c r="M35" i="28"/>
  <c r="M36" i="28" s="1"/>
  <c r="M38" i="28" s="1"/>
  <c r="M11" i="33"/>
  <c r="E35" i="28"/>
  <c r="E36" i="28" s="1"/>
  <c r="E38" i="28" s="1"/>
  <c r="E11" i="33"/>
  <c r="L42" i="28"/>
  <c r="L43" i="28" s="1"/>
  <c r="D42" i="28"/>
  <c r="D43" i="28" s="1"/>
  <c r="D35" i="28"/>
  <c r="D36" i="28" s="1"/>
  <c r="D38" i="28" s="1"/>
  <c r="D11" i="33"/>
  <c r="L30" i="28"/>
  <c r="J30" i="28"/>
  <c r="E28" i="28"/>
  <c r="N28" i="28"/>
  <c r="D28" i="28"/>
  <c r="K28" i="28"/>
  <c r="C28" i="28"/>
  <c r="D43" i="15"/>
  <c r="E43" i="15"/>
  <c r="F43" i="15"/>
  <c r="G43" i="15"/>
  <c r="J43" i="15"/>
  <c r="L43" i="15"/>
  <c r="M43" i="15"/>
  <c r="N43" i="15"/>
  <c r="C43" i="15"/>
  <c r="D35" i="15"/>
  <c r="E35" i="15"/>
  <c r="F35" i="15"/>
  <c r="G35" i="15"/>
  <c r="J35" i="15"/>
  <c r="K35" i="15"/>
  <c r="L35" i="15"/>
  <c r="M35" i="15"/>
  <c r="N35" i="15"/>
  <c r="C35" i="15"/>
  <c r="J25" i="15"/>
  <c r="D20" i="15"/>
  <c r="E20" i="15"/>
  <c r="F20" i="15"/>
  <c r="J20" i="15"/>
  <c r="K20" i="15"/>
  <c r="L20" i="15"/>
  <c r="M20" i="15"/>
  <c r="N20" i="15"/>
  <c r="C20" i="15"/>
  <c r="D9" i="15"/>
  <c r="E9" i="15"/>
  <c r="F9" i="15"/>
  <c r="G9" i="15"/>
  <c r="J9" i="15"/>
  <c r="L9" i="15"/>
  <c r="M9" i="15"/>
  <c r="N9" i="15"/>
  <c r="C9" i="15"/>
  <c r="D27" i="29"/>
  <c r="E27" i="29"/>
  <c r="F27" i="29"/>
  <c r="G27" i="29"/>
  <c r="L27" i="29"/>
  <c r="M27" i="29"/>
  <c r="N27" i="29"/>
  <c r="L47" i="29"/>
  <c r="L48" i="29" s="1"/>
  <c r="M47" i="29"/>
  <c r="M48" i="29" s="1"/>
  <c r="N47" i="29"/>
  <c r="N48" i="29" s="1"/>
  <c r="F46" i="29"/>
  <c r="F47" i="29" s="1"/>
  <c r="F48" i="29" s="1"/>
  <c r="G46" i="29"/>
  <c r="G47" i="29" s="1"/>
  <c r="G48" i="29" s="1"/>
  <c r="L46" i="29"/>
  <c r="M46" i="29"/>
  <c r="N46" i="29"/>
  <c r="C46" i="29"/>
  <c r="C47" i="29" s="1"/>
  <c r="C48" i="29" s="1"/>
  <c r="P39" i="29"/>
  <c r="P40" i="29" s="1"/>
  <c r="O39" i="29"/>
  <c r="D41" i="29"/>
  <c r="D37" i="29"/>
  <c r="E37" i="29"/>
  <c r="E41" i="29" s="1"/>
  <c r="F37" i="29"/>
  <c r="F41" i="29" s="1"/>
  <c r="G37" i="29"/>
  <c r="G41" i="29" s="1"/>
  <c r="C37" i="29"/>
  <c r="C41" i="29" s="1"/>
  <c r="D34" i="29" l="1"/>
  <c r="E34" i="29"/>
  <c r="F34" i="29"/>
  <c r="J34" i="29"/>
  <c r="K34" i="29"/>
  <c r="L34" i="29"/>
  <c r="M34" i="29"/>
  <c r="N34" i="29"/>
  <c r="C34" i="29"/>
  <c r="D17" i="29"/>
  <c r="E17" i="29"/>
  <c r="F17" i="29"/>
  <c r="G17" i="29"/>
  <c r="H17" i="29"/>
  <c r="I17" i="29"/>
  <c r="J17" i="29"/>
  <c r="K17" i="29"/>
  <c r="L17" i="29"/>
  <c r="M17" i="29"/>
  <c r="N17" i="29"/>
  <c r="C17" i="29"/>
  <c r="D13" i="29"/>
  <c r="E13" i="29"/>
  <c r="F13" i="29"/>
  <c r="G13" i="29"/>
  <c r="J13" i="29"/>
  <c r="L13" i="29"/>
  <c r="M13" i="29"/>
  <c r="N13" i="29"/>
  <c r="C13" i="29"/>
  <c r="D10" i="29"/>
  <c r="E10" i="29"/>
  <c r="F10" i="29"/>
  <c r="G10" i="29"/>
  <c r="J10" i="29"/>
  <c r="K10" i="29"/>
  <c r="L10" i="29"/>
  <c r="M10" i="29"/>
  <c r="N10" i="29"/>
  <c r="C10" i="29"/>
  <c r="D8" i="29"/>
  <c r="D11" i="29" s="1"/>
  <c r="D24" i="29" s="1"/>
  <c r="E8" i="29"/>
  <c r="E11" i="29" s="1"/>
  <c r="E35" i="29" s="1"/>
  <c r="F8" i="29"/>
  <c r="F11" i="29" s="1"/>
  <c r="F35" i="29" s="1"/>
  <c r="G8" i="29"/>
  <c r="G11" i="29" s="1"/>
  <c r="G35" i="29" s="1"/>
  <c r="J8" i="29"/>
  <c r="K8" i="29"/>
  <c r="K11" i="29" s="1"/>
  <c r="K35" i="29" s="1"/>
  <c r="L8" i="29"/>
  <c r="L11" i="29" s="1"/>
  <c r="L24" i="29" s="1"/>
  <c r="M8" i="29"/>
  <c r="M11" i="29" s="1"/>
  <c r="M24" i="29" s="1"/>
  <c r="N8" i="29"/>
  <c r="N11" i="29" s="1"/>
  <c r="N35" i="29" s="1"/>
  <c r="C8" i="29"/>
  <c r="C11" i="29" s="1"/>
  <c r="C24" i="29" s="1"/>
  <c r="J11" i="29" l="1"/>
  <c r="J8" i="28"/>
  <c r="L35" i="29"/>
  <c r="M35" i="29"/>
  <c r="K24" i="29"/>
  <c r="C35" i="29"/>
  <c r="E24" i="29"/>
  <c r="N24" i="29"/>
  <c r="D35" i="29"/>
  <c r="J35" i="29"/>
  <c r="G24" i="29"/>
  <c r="F24" i="29"/>
  <c r="J33" i="29"/>
  <c r="J24" i="29" l="1"/>
  <c r="J15" i="28"/>
  <c r="L9" i="33"/>
  <c r="M9" i="33"/>
  <c r="N9" i="33"/>
  <c r="F25" i="34"/>
  <c r="F26" i="34" s="1"/>
  <c r="G25" i="34"/>
  <c r="G26" i="34" s="1"/>
  <c r="J25" i="34"/>
  <c r="J26" i="34" s="1"/>
  <c r="L25" i="34"/>
  <c r="L26" i="34" s="1"/>
  <c r="M25" i="34"/>
  <c r="M26" i="34" s="1"/>
  <c r="N25" i="34"/>
  <c r="N26" i="34" s="1"/>
  <c r="D22" i="34"/>
  <c r="E22" i="34"/>
  <c r="F22" i="34"/>
  <c r="G22" i="34"/>
  <c r="J22" i="34"/>
  <c r="K22" i="34"/>
  <c r="L22" i="34"/>
  <c r="M22" i="34"/>
  <c r="N22" i="34"/>
  <c r="D13" i="34"/>
  <c r="E13" i="34"/>
  <c r="F13" i="34"/>
  <c r="G13" i="34"/>
  <c r="J13" i="34"/>
  <c r="K13" i="34"/>
  <c r="L13" i="34"/>
  <c r="M13" i="34"/>
  <c r="N13" i="34"/>
  <c r="D14" i="34"/>
  <c r="E14" i="34"/>
  <c r="F14" i="34"/>
  <c r="G14" i="34"/>
  <c r="J14" i="34"/>
  <c r="K14" i="34"/>
  <c r="L14" i="34"/>
  <c r="M14" i="34"/>
  <c r="N14" i="34"/>
  <c r="D7" i="34"/>
  <c r="D8" i="34" s="1"/>
  <c r="D19" i="34" s="1"/>
  <c r="D20" i="34" s="1"/>
  <c r="E7" i="34"/>
  <c r="E8" i="34" s="1"/>
  <c r="E19" i="34" s="1"/>
  <c r="E20" i="34" s="1"/>
  <c r="F7" i="34"/>
  <c r="F8" i="34" s="1"/>
  <c r="F19" i="34" s="1"/>
  <c r="F20" i="34" s="1"/>
  <c r="G7" i="34"/>
  <c r="G8" i="34" s="1"/>
  <c r="G19" i="34" s="1"/>
  <c r="G20" i="34" s="1"/>
  <c r="J7" i="34"/>
  <c r="J8" i="34" s="1"/>
  <c r="J19" i="34" s="1"/>
  <c r="J20" i="34" s="1"/>
  <c r="K7" i="34"/>
  <c r="K8" i="34" s="1"/>
  <c r="K19" i="34" s="1"/>
  <c r="K20" i="34" s="1"/>
  <c r="L7" i="34"/>
  <c r="L8" i="34" s="1"/>
  <c r="L19" i="34" s="1"/>
  <c r="L20" i="34" s="1"/>
  <c r="M7" i="34"/>
  <c r="M8" i="34" s="1"/>
  <c r="M19" i="34" s="1"/>
  <c r="M20" i="34" s="1"/>
  <c r="N7" i="34"/>
  <c r="N8" i="34" s="1"/>
  <c r="N19" i="34" s="1"/>
  <c r="N20" i="34" s="1"/>
  <c r="D17" i="34"/>
  <c r="E17" i="34"/>
  <c r="F17" i="34"/>
  <c r="G17" i="34"/>
  <c r="J17" i="34"/>
  <c r="K17" i="34"/>
  <c r="L17" i="34"/>
  <c r="M17" i="34"/>
  <c r="N17" i="34"/>
  <c r="D5" i="34"/>
  <c r="D18" i="34" s="1"/>
  <c r="E5" i="34"/>
  <c r="E18" i="34" s="1"/>
  <c r="F5" i="34"/>
  <c r="F18" i="34" s="1"/>
  <c r="G5" i="34"/>
  <c r="G18" i="34" s="1"/>
  <c r="J5" i="34"/>
  <c r="J18" i="34" s="1"/>
  <c r="K5" i="34"/>
  <c r="K18" i="34" s="1"/>
  <c r="L5" i="34"/>
  <c r="L18" i="34" s="1"/>
  <c r="M5" i="34"/>
  <c r="M18" i="34" s="1"/>
  <c r="N5" i="34"/>
  <c r="N18" i="34" s="1"/>
  <c r="D4" i="34"/>
  <c r="E4" i="34"/>
  <c r="F4" i="34"/>
  <c r="G4" i="34"/>
  <c r="D3" i="34"/>
  <c r="D9" i="34" s="1"/>
  <c r="E3" i="34"/>
  <c r="E9" i="34" s="1"/>
  <c r="F3" i="34"/>
  <c r="F9" i="34" s="1"/>
  <c r="G3" i="34"/>
  <c r="G9" i="34" s="1"/>
  <c r="J3" i="34"/>
  <c r="J9" i="34" s="1"/>
  <c r="K3" i="34"/>
  <c r="K9" i="34" s="1"/>
  <c r="L3" i="34"/>
  <c r="L9" i="34" s="1"/>
  <c r="M3" i="34"/>
  <c r="M9" i="34" s="1"/>
  <c r="N3" i="34"/>
  <c r="N9" i="34" s="1"/>
  <c r="F4" i="33"/>
  <c r="G4" i="33"/>
  <c r="L4" i="33"/>
  <c r="M4" i="33"/>
  <c r="N4" i="33"/>
  <c r="C4" i="33"/>
  <c r="D21" i="31"/>
  <c r="E21" i="31"/>
  <c r="F21" i="31"/>
  <c r="G21" i="31"/>
  <c r="J21" i="31"/>
  <c r="K21" i="31"/>
  <c r="L21" i="31"/>
  <c r="L5" i="33" s="1"/>
  <c r="M21" i="31"/>
  <c r="M5" i="33" s="1"/>
  <c r="N21" i="31"/>
  <c r="N5" i="33" s="1"/>
  <c r="D22" i="31"/>
  <c r="E22" i="31"/>
  <c r="F22" i="31"/>
  <c r="G22" i="31"/>
  <c r="J22" i="31"/>
  <c r="K22" i="31"/>
  <c r="L22" i="31"/>
  <c r="M22" i="31"/>
  <c r="N22" i="31"/>
  <c r="C22" i="31"/>
  <c r="C21" i="31"/>
  <c r="D26" i="31"/>
  <c r="D27" i="31" s="1"/>
  <c r="D28" i="31" s="1"/>
  <c r="E26" i="31"/>
  <c r="E27" i="31" s="1"/>
  <c r="E28" i="31" s="1"/>
  <c r="F26" i="31"/>
  <c r="F27" i="31" s="1"/>
  <c r="F28" i="31" s="1"/>
  <c r="G26" i="31"/>
  <c r="G27" i="31" s="1"/>
  <c r="G28" i="31" s="1"/>
  <c r="J26" i="31"/>
  <c r="J27" i="31" s="1"/>
  <c r="J28" i="31" s="1"/>
  <c r="K26" i="31"/>
  <c r="K27" i="31" s="1"/>
  <c r="K28" i="31" s="1"/>
  <c r="L26" i="31"/>
  <c r="L27" i="31" s="1"/>
  <c r="L28" i="31" s="1"/>
  <c r="M26" i="31"/>
  <c r="M27" i="31" s="1"/>
  <c r="M28" i="31" s="1"/>
  <c r="N26" i="31"/>
  <c r="C26" i="31"/>
  <c r="C27" i="31" s="1"/>
  <c r="C28" i="31" s="1"/>
  <c r="N27" i="31"/>
  <c r="N28" i="31" s="1"/>
  <c r="F23" i="31"/>
  <c r="F24" i="31" s="1"/>
  <c r="G23" i="31"/>
  <c r="G24" i="31" s="1"/>
  <c r="L23" i="31"/>
  <c r="L24" i="31" s="1"/>
  <c r="M23" i="31"/>
  <c r="M24" i="31" s="1"/>
  <c r="N23" i="31"/>
  <c r="N24" i="31" s="1"/>
  <c r="C23" i="31"/>
  <c r="C24" i="31" s="1"/>
  <c r="C27" i="29" l="1"/>
  <c r="F42" i="15"/>
  <c r="F41" i="15"/>
  <c r="F38" i="15"/>
  <c r="K29" i="15"/>
  <c r="J26" i="15"/>
  <c r="K11" i="15"/>
  <c r="L11" i="15"/>
  <c r="M11" i="15"/>
  <c r="N11" i="15"/>
  <c r="C11" i="15"/>
  <c r="J31" i="15" l="1"/>
  <c r="C25" i="34"/>
  <c r="C26" i="34" s="1"/>
  <c r="C22" i="34"/>
  <c r="C14" i="34" l="1"/>
  <c r="C13" i="34"/>
  <c r="C7" i="34"/>
  <c r="C8" i="34" s="1"/>
  <c r="C19" i="34" s="1"/>
  <c r="C20" i="34" s="1"/>
  <c r="C17" i="34"/>
  <c r="C5" i="34"/>
  <c r="C18" i="34" s="1"/>
  <c r="C3" i="34"/>
  <c r="C9" i="34" s="1"/>
  <c r="C16" i="34" l="1"/>
  <c r="C27" i="34"/>
  <c r="C28" i="34" s="1"/>
  <c r="C29" i="34" s="1"/>
  <c r="D9" i="33"/>
  <c r="D12" i="33" s="1"/>
  <c r="D13" i="33" s="1"/>
  <c r="E9" i="33"/>
  <c r="E12" i="33" s="1"/>
  <c r="E13" i="33" s="1"/>
  <c r="F9" i="33"/>
  <c r="F12" i="33" s="1"/>
  <c r="F13" i="33" s="1"/>
  <c r="G9" i="33"/>
  <c r="J9" i="33"/>
  <c r="J12" i="33" s="1"/>
  <c r="J13" i="33" s="1"/>
  <c r="K9" i="33"/>
  <c r="K12" i="33" s="1"/>
  <c r="K13" i="33" s="1"/>
  <c r="L12" i="33"/>
  <c r="L13" i="33" s="1"/>
  <c r="M12" i="33"/>
  <c r="M13" i="33" s="1"/>
  <c r="N12" i="33"/>
  <c r="N13" i="33" s="1"/>
  <c r="C9" i="33"/>
  <c r="C12" i="33" s="1"/>
  <c r="L5" i="31"/>
  <c r="L5" i="30"/>
  <c r="L17" i="30" s="1"/>
  <c r="L6" i="28"/>
  <c r="D44" i="15"/>
  <c r="E44" i="15"/>
  <c r="F44" i="15"/>
  <c r="G44" i="15"/>
  <c r="J44" i="15"/>
  <c r="K44" i="15"/>
  <c r="L44" i="15"/>
  <c r="M44" i="15"/>
  <c r="N44" i="15"/>
  <c r="C44" i="15"/>
  <c r="F37" i="15"/>
  <c r="F39" i="15" s="1"/>
  <c r="F40" i="15" s="1"/>
  <c r="D28" i="15"/>
  <c r="D30" i="15" s="1"/>
  <c r="E28" i="15"/>
  <c r="E30" i="15" s="1"/>
  <c r="F28" i="15"/>
  <c r="F30" i="15" s="1"/>
  <c r="G28" i="15"/>
  <c r="G30" i="15" s="1"/>
  <c r="J28" i="15"/>
  <c r="J30" i="15" s="1"/>
  <c r="K28" i="15"/>
  <c r="K30" i="15" s="1"/>
  <c r="L28" i="15"/>
  <c r="L30" i="15" s="1"/>
  <c r="M28" i="15"/>
  <c r="M30" i="15" s="1"/>
  <c r="N28" i="15"/>
  <c r="N30" i="15" s="1"/>
  <c r="C28" i="15"/>
  <c r="C30" i="15" s="1"/>
  <c r="D25" i="15" l="1"/>
  <c r="E25" i="15"/>
  <c r="F25" i="15"/>
  <c r="G25" i="15"/>
  <c r="K25" i="15"/>
  <c r="L25" i="15"/>
  <c r="M25" i="15"/>
  <c r="N25" i="15"/>
  <c r="C25" i="15"/>
  <c r="G31" i="15" l="1"/>
  <c r="G26" i="15"/>
  <c r="F26" i="15"/>
  <c r="F31" i="15"/>
  <c r="C31" i="15"/>
  <c r="C26" i="15"/>
  <c r="E26" i="15"/>
  <c r="E31" i="15"/>
  <c r="D26" i="15"/>
  <c r="D31" i="15"/>
  <c r="N26" i="15"/>
  <c r="N31" i="15"/>
  <c r="M26" i="15"/>
  <c r="M31" i="15"/>
  <c r="L26" i="15"/>
  <c r="L31" i="15"/>
  <c r="K31" i="15"/>
  <c r="K26" i="15"/>
  <c r="K5" i="15"/>
  <c r="L5" i="15"/>
  <c r="M5" i="15"/>
  <c r="N5" i="15"/>
  <c r="K30" i="29"/>
  <c r="K37" i="29" s="1"/>
  <c r="K41" i="29" s="1"/>
  <c r="L30" i="29"/>
  <c r="L37" i="29" s="1"/>
  <c r="L41" i="29" s="1"/>
  <c r="M30" i="29"/>
  <c r="M37" i="29" s="1"/>
  <c r="M41" i="29" s="1"/>
  <c r="N30" i="29"/>
  <c r="N37" i="29" s="1"/>
  <c r="N41" i="29" s="1"/>
  <c r="J30" i="29"/>
  <c r="J37" i="29" s="1"/>
  <c r="J41" i="29" s="1"/>
  <c r="L18" i="29" l="1"/>
  <c r="C18" i="29"/>
  <c r="N17" i="15" l="1"/>
  <c r="N6" i="15"/>
  <c r="N19" i="15" s="1"/>
  <c r="N7" i="15"/>
  <c r="N8" i="15"/>
  <c r="N13" i="15"/>
  <c r="N21" i="15" s="1"/>
  <c r="N23" i="15" s="1"/>
  <c r="D3" i="15"/>
  <c r="D11" i="15" s="1"/>
  <c r="E3" i="15"/>
  <c r="E11" i="15" s="1"/>
  <c r="F3" i="15"/>
  <c r="F11" i="15" s="1"/>
  <c r="G3" i="15"/>
  <c r="G11" i="15" s="1"/>
  <c r="J3" i="15"/>
  <c r="J11" i="15" s="1"/>
  <c r="D4" i="15"/>
  <c r="E4" i="15"/>
  <c r="F4" i="15"/>
  <c r="G4" i="15"/>
  <c r="D5" i="15"/>
  <c r="D17" i="15" s="1"/>
  <c r="E5" i="15"/>
  <c r="E17" i="15" s="1"/>
  <c r="F5" i="15"/>
  <c r="F17" i="15" s="1"/>
  <c r="G5" i="15"/>
  <c r="G17" i="15" s="1"/>
  <c r="J5" i="15"/>
  <c r="J17" i="15" s="1"/>
  <c r="L17" i="15"/>
  <c r="D6" i="15"/>
  <c r="D19" i="15" s="1"/>
  <c r="E6" i="15"/>
  <c r="E19" i="15" s="1"/>
  <c r="F6" i="15"/>
  <c r="F19" i="15" s="1"/>
  <c r="G6" i="15"/>
  <c r="G19" i="15" s="1"/>
  <c r="J6" i="15"/>
  <c r="J19" i="15" s="1"/>
  <c r="K6" i="15"/>
  <c r="K19" i="15" s="1"/>
  <c r="L6" i="15"/>
  <c r="L19" i="15" s="1"/>
  <c r="M6" i="15"/>
  <c r="M19" i="15" s="1"/>
  <c r="D7" i="15"/>
  <c r="E7" i="15"/>
  <c r="F7" i="15"/>
  <c r="J7" i="15"/>
  <c r="K7" i="15"/>
  <c r="L7" i="15"/>
  <c r="M7" i="15"/>
  <c r="D8" i="15"/>
  <c r="E8" i="15"/>
  <c r="E29" i="15" s="1"/>
  <c r="F8" i="15"/>
  <c r="G8" i="15"/>
  <c r="G29" i="15" s="1"/>
  <c r="J8" i="15"/>
  <c r="L8" i="15"/>
  <c r="M8" i="15"/>
  <c r="D13" i="15"/>
  <c r="D23" i="15" s="1"/>
  <c r="E13" i="15"/>
  <c r="E23" i="15" s="1"/>
  <c r="F13" i="15"/>
  <c r="F23" i="15" s="1"/>
  <c r="G13" i="15"/>
  <c r="G23" i="15" s="1"/>
  <c r="L13" i="15"/>
  <c r="L21" i="15" s="1"/>
  <c r="L23" i="15" s="1"/>
  <c r="M13" i="15"/>
  <c r="M21" i="15" s="1"/>
  <c r="M23" i="15" s="1"/>
  <c r="K17" i="15"/>
  <c r="M17" i="15"/>
  <c r="E18" i="15"/>
  <c r="C8" i="15"/>
  <c r="C7" i="15"/>
  <c r="C6" i="15"/>
  <c r="C19" i="15" s="1"/>
  <c r="D17" i="33"/>
  <c r="D18" i="33" s="1"/>
  <c r="D19" i="33" s="1"/>
  <c r="D20" i="33" s="1"/>
  <c r="E17" i="33"/>
  <c r="E18" i="33" s="1"/>
  <c r="E19" i="33" s="1"/>
  <c r="E20" i="33" s="1"/>
  <c r="F17" i="33"/>
  <c r="F18" i="33" s="1"/>
  <c r="F19" i="33" s="1"/>
  <c r="F20" i="33" s="1"/>
  <c r="J17" i="33"/>
  <c r="J18" i="33" s="1"/>
  <c r="J19" i="33" s="1"/>
  <c r="J20" i="33" s="1"/>
  <c r="K17" i="33"/>
  <c r="L17" i="33"/>
  <c r="L18" i="33" s="1"/>
  <c r="L19" i="33" s="1"/>
  <c r="L20" i="33" s="1"/>
  <c r="M17" i="33"/>
  <c r="M18" i="33" s="1"/>
  <c r="M19" i="33" s="1"/>
  <c r="M20" i="33" s="1"/>
  <c r="N17" i="33"/>
  <c r="N18" i="33" s="1"/>
  <c r="N19" i="33" s="1"/>
  <c r="N20" i="33" s="1"/>
  <c r="C17" i="33"/>
  <c r="C18" i="33" s="1"/>
  <c r="C19" i="33" s="1"/>
  <c r="C20" i="33" s="1"/>
  <c r="D7" i="33"/>
  <c r="D14" i="33" s="1"/>
  <c r="E7" i="33"/>
  <c r="E14" i="33" s="1"/>
  <c r="F7" i="33"/>
  <c r="F14" i="33" s="1"/>
  <c r="G7" i="33"/>
  <c r="G14" i="33" s="1"/>
  <c r="J7" i="33"/>
  <c r="J14" i="33" s="1"/>
  <c r="L7" i="33"/>
  <c r="L14" i="33" s="1"/>
  <c r="M7" i="33"/>
  <c r="M14" i="33" s="1"/>
  <c r="N7" i="33"/>
  <c r="N14" i="33" s="1"/>
  <c r="C13" i="33"/>
  <c r="D10" i="33"/>
  <c r="E10" i="33"/>
  <c r="F10" i="33"/>
  <c r="G10" i="33"/>
  <c r="J10" i="33"/>
  <c r="L10" i="33"/>
  <c r="M10" i="33"/>
  <c r="N10" i="33"/>
  <c r="C10" i="33"/>
  <c r="D8" i="33"/>
  <c r="E8" i="33"/>
  <c r="F8" i="33"/>
  <c r="G8" i="33"/>
  <c r="J8" i="33"/>
  <c r="K8" i="33"/>
  <c r="C7" i="33"/>
  <c r="C14" i="33" s="1"/>
  <c r="D5" i="33"/>
  <c r="E5" i="33"/>
  <c r="F5" i="33"/>
  <c r="G5" i="33"/>
  <c r="J5" i="33"/>
  <c r="K5" i="33"/>
  <c r="C5" i="33"/>
  <c r="C18" i="15" l="1"/>
  <c r="C29" i="15"/>
  <c r="D18" i="15"/>
  <c r="D29" i="15"/>
  <c r="M18" i="15"/>
  <c r="M29" i="15"/>
  <c r="N18" i="15"/>
  <c r="N29" i="15"/>
  <c r="G18" i="15"/>
  <c r="L18" i="15"/>
  <c r="L29" i="15"/>
  <c r="F18" i="15"/>
  <c r="F29" i="15"/>
  <c r="J18" i="15"/>
  <c r="J29" i="15"/>
  <c r="F27" i="15"/>
  <c r="F32" i="15" s="1"/>
  <c r="F33" i="15" s="1"/>
  <c r="F34" i="15" s="1"/>
  <c r="F22" i="15"/>
  <c r="E27" i="15"/>
  <c r="E32" i="15" s="1"/>
  <c r="E33" i="15" s="1"/>
  <c r="E34" i="15" s="1"/>
  <c r="E22" i="15"/>
  <c r="L27" i="15"/>
  <c r="L32" i="15" s="1"/>
  <c r="L33" i="15" s="1"/>
  <c r="L34" i="15" s="1"/>
  <c r="L22" i="15"/>
  <c r="D27" i="15"/>
  <c r="D32" i="15" s="1"/>
  <c r="D33" i="15" s="1"/>
  <c r="D34" i="15" s="1"/>
  <c r="D22" i="15"/>
  <c r="N27" i="15"/>
  <c r="N32" i="15" s="1"/>
  <c r="N33" i="15" s="1"/>
  <c r="N34" i="15" s="1"/>
  <c r="N22" i="15"/>
  <c r="G27" i="15"/>
  <c r="G32" i="15" s="1"/>
  <c r="G33" i="15" s="1"/>
  <c r="G34" i="15" s="1"/>
  <c r="G22" i="15"/>
  <c r="M27" i="15"/>
  <c r="M32" i="15" s="1"/>
  <c r="M33" i="15" s="1"/>
  <c r="M34" i="15" s="1"/>
  <c r="M22" i="15"/>
  <c r="G30" i="31"/>
  <c r="G31" i="31" s="1"/>
  <c r="G32" i="31" s="1"/>
  <c r="G23" i="34" s="1"/>
  <c r="G24" i="34" s="1"/>
  <c r="G30" i="34" s="1"/>
  <c r="G31" i="34" s="1"/>
  <c r="G32" i="34" s="1"/>
  <c r="G33" i="34" s="1"/>
  <c r="G34" i="34" s="1"/>
  <c r="G35" i="34" s="1"/>
  <c r="G36" i="34" s="1"/>
  <c r="G37" i="34" s="1"/>
  <c r="G38" i="34" s="1"/>
  <c r="D30" i="31"/>
  <c r="D31" i="31" s="1"/>
  <c r="D32" i="31" s="1"/>
  <c r="D23" i="34" s="1"/>
  <c r="D24" i="34" s="1"/>
  <c r="D30" i="34" s="1"/>
  <c r="D31" i="34" s="1"/>
  <c r="D32" i="34" s="1"/>
  <c r="D33" i="34" s="1"/>
  <c r="D34" i="34" s="1"/>
  <c r="D35" i="34" s="1"/>
  <c r="D36" i="34" s="1"/>
  <c r="D37" i="34" s="1"/>
  <c r="D38" i="34" s="1"/>
  <c r="E30" i="31"/>
  <c r="E31" i="31" s="1"/>
  <c r="E32" i="31" s="1"/>
  <c r="E23" i="34" s="1"/>
  <c r="E24" i="34" s="1"/>
  <c r="E30" i="34" s="1"/>
  <c r="E31" i="34" s="1"/>
  <c r="E32" i="34" s="1"/>
  <c r="E33" i="34" s="1"/>
  <c r="E34" i="34" s="1"/>
  <c r="E35" i="34" s="1"/>
  <c r="E36" i="34" s="1"/>
  <c r="E37" i="34" s="1"/>
  <c r="E38" i="34" s="1"/>
  <c r="F30" i="31"/>
  <c r="F31" i="31" s="1"/>
  <c r="F32" i="31" s="1"/>
  <c r="F23" i="34" s="1"/>
  <c r="F24" i="34" s="1"/>
  <c r="F30" i="34" s="1"/>
  <c r="F31" i="34" s="1"/>
  <c r="F32" i="34" s="1"/>
  <c r="F33" i="34" s="1"/>
  <c r="F34" i="34" s="1"/>
  <c r="F35" i="34" s="1"/>
  <c r="F36" i="34" s="1"/>
  <c r="F37" i="34" s="1"/>
  <c r="F38" i="34" s="1"/>
  <c r="J30" i="31"/>
  <c r="J31" i="31" s="1"/>
  <c r="J32" i="31" s="1"/>
  <c r="J23" i="34" s="1"/>
  <c r="J24" i="34" s="1"/>
  <c r="J30" i="34" s="1"/>
  <c r="J31" i="34" s="1"/>
  <c r="J32" i="34" s="1"/>
  <c r="J33" i="34" s="1"/>
  <c r="J34" i="34" s="1"/>
  <c r="J35" i="34" s="1"/>
  <c r="J36" i="34" s="1"/>
  <c r="J37" i="34" s="1"/>
  <c r="J38" i="34" s="1"/>
  <c r="K30" i="31"/>
  <c r="K31" i="31" s="1"/>
  <c r="K32" i="31" s="1"/>
  <c r="K23" i="34" s="1"/>
  <c r="K24" i="34" s="1"/>
  <c r="K30" i="34" s="1"/>
  <c r="K31" i="34" s="1"/>
  <c r="K32" i="34" s="1"/>
  <c r="K33" i="34" s="1"/>
  <c r="K34" i="34" s="1"/>
  <c r="K35" i="34" s="1"/>
  <c r="K36" i="34" s="1"/>
  <c r="K37" i="34" s="1"/>
  <c r="K38" i="34" s="1"/>
  <c r="L30" i="31"/>
  <c r="L31" i="31" s="1"/>
  <c r="L32" i="31" s="1"/>
  <c r="L23" i="34" s="1"/>
  <c r="L24" i="34" s="1"/>
  <c r="L30" i="34" s="1"/>
  <c r="L31" i="34" s="1"/>
  <c r="L32" i="34" s="1"/>
  <c r="L33" i="34" s="1"/>
  <c r="L34" i="34" s="1"/>
  <c r="L35" i="34" s="1"/>
  <c r="L36" i="34" s="1"/>
  <c r="L37" i="34" s="1"/>
  <c r="L38" i="34" s="1"/>
  <c r="M30" i="31"/>
  <c r="M31" i="31" s="1"/>
  <c r="M32" i="31" s="1"/>
  <c r="M23" i="34" s="1"/>
  <c r="M24" i="34" s="1"/>
  <c r="M30" i="34" s="1"/>
  <c r="M31" i="34" s="1"/>
  <c r="M32" i="34" s="1"/>
  <c r="M33" i="34" s="1"/>
  <c r="M34" i="34" s="1"/>
  <c r="M35" i="34" s="1"/>
  <c r="M36" i="34" s="1"/>
  <c r="M37" i="34" s="1"/>
  <c r="M38" i="34" s="1"/>
  <c r="N30" i="31"/>
  <c r="N31" i="31" s="1"/>
  <c r="N32" i="31" s="1"/>
  <c r="N23" i="34" s="1"/>
  <c r="N24" i="34" s="1"/>
  <c r="N30" i="34" s="1"/>
  <c r="N31" i="34" s="1"/>
  <c r="N32" i="34" s="1"/>
  <c r="N33" i="34" s="1"/>
  <c r="N34" i="34" s="1"/>
  <c r="N35" i="34" s="1"/>
  <c r="N36" i="34" s="1"/>
  <c r="N37" i="34" s="1"/>
  <c r="N38" i="34" s="1"/>
  <c r="C30" i="31"/>
  <c r="C31" i="31" s="1"/>
  <c r="C23" i="34" s="1"/>
  <c r="C24" i="34" s="1"/>
  <c r="C30" i="34" s="1"/>
  <c r="C31" i="34" s="1"/>
  <c r="C32" i="34" s="1"/>
  <c r="C33" i="34" s="1"/>
  <c r="C34" i="34" s="1"/>
  <c r="C35" i="34" s="1"/>
  <c r="C36" i="34" s="1"/>
  <c r="C37" i="34" s="1"/>
  <c r="C38" i="34" s="1"/>
  <c r="D16" i="31"/>
  <c r="E16" i="31"/>
  <c r="F16" i="31"/>
  <c r="G16" i="31"/>
  <c r="J16" i="31"/>
  <c r="K16" i="31"/>
  <c r="L16" i="31"/>
  <c r="M16" i="31"/>
  <c r="N16" i="31"/>
  <c r="C16" i="31"/>
  <c r="D15" i="31"/>
  <c r="E15" i="31"/>
  <c r="F15" i="31"/>
  <c r="G15" i="31"/>
  <c r="L15" i="31"/>
  <c r="M15" i="31"/>
  <c r="N15" i="31"/>
  <c r="C9" i="31"/>
  <c r="C25" i="31" s="1"/>
  <c r="D9" i="31"/>
  <c r="D25" i="31" s="1"/>
  <c r="E9" i="31"/>
  <c r="E25" i="31" s="1"/>
  <c r="F9" i="31"/>
  <c r="F25" i="31" s="1"/>
  <c r="G9" i="31"/>
  <c r="G25" i="31" s="1"/>
  <c r="J9" i="31"/>
  <c r="J25" i="31" s="1"/>
  <c r="L9" i="31"/>
  <c r="L25" i="31" s="1"/>
  <c r="M9" i="31"/>
  <c r="M25" i="31" s="1"/>
  <c r="N9" i="31"/>
  <c r="N25" i="31" s="1"/>
  <c r="D4" i="31"/>
  <c r="E4" i="31"/>
  <c r="F4" i="31"/>
  <c r="G4" i="31"/>
  <c r="D5" i="31"/>
  <c r="E5" i="31"/>
  <c r="F5" i="31"/>
  <c r="G5" i="31"/>
  <c r="J5" i="31"/>
  <c r="K5" i="31"/>
  <c r="M5" i="31"/>
  <c r="N5" i="31"/>
  <c r="D6" i="31"/>
  <c r="E6" i="31"/>
  <c r="F6" i="31"/>
  <c r="G6" i="31"/>
  <c r="J6" i="31"/>
  <c r="K6" i="31"/>
  <c r="L6" i="31"/>
  <c r="M6" i="31"/>
  <c r="N6" i="31"/>
  <c r="C7" i="31"/>
  <c r="D7" i="31"/>
  <c r="E7" i="31"/>
  <c r="F7" i="31"/>
  <c r="G7" i="31"/>
  <c r="J7" i="31"/>
  <c r="K7" i="31"/>
  <c r="L7" i="31"/>
  <c r="M7" i="31"/>
  <c r="N7" i="31"/>
  <c r="D3" i="31"/>
  <c r="E3" i="31"/>
  <c r="F3" i="31"/>
  <c r="G3" i="31"/>
  <c r="J3" i="31"/>
  <c r="K3" i="31"/>
  <c r="D27" i="30"/>
  <c r="D28" i="30" s="1"/>
  <c r="D29" i="30" s="1"/>
  <c r="E27" i="30"/>
  <c r="E28" i="30" s="1"/>
  <c r="E29" i="30" s="1"/>
  <c r="E30" i="30" s="1"/>
  <c r="F27" i="30"/>
  <c r="F28" i="30" s="1"/>
  <c r="F29" i="30" s="1"/>
  <c r="G27" i="30"/>
  <c r="G28" i="30" s="1"/>
  <c r="G29" i="30" s="1"/>
  <c r="J27" i="30"/>
  <c r="J28" i="30" s="1"/>
  <c r="J29" i="30" s="1"/>
  <c r="K27" i="30"/>
  <c r="K28" i="30" s="1"/>
  <c r="K29" i="30" s="1"/>
  <c r="L27" i="30"/>
  <c r="L28" i="30" s="1"/>
  <c r="L29" i="30" s="1"/>
  <c r="L30" i="30" s="1"/>
  <c r="M27" i="30"/>
  <c r="M28" i="30" s="1"/>
  <c r="M29" i="30" s="1"/>
  <c r="M30" i="30" s="1"/>
  <c r="N27" i="30"/>
  <c r="N28" i="30" s="1"/>
  <c r="N29" i="30" s="1"/>
  <c r="N30" i="30" s="1"/>
  <c r="C27" i="30"/>
  <c r="C28" i="30" s="1"/>
  <c r="C29" i="30" s="1"/>
  <c r="G36" i="15" l="1"/>
  <c r="G37" i="15" s="1"/>
  <c r="N36" i="15"/>
  <c r="N37" i="15" s="1"/>
  <c r="E36" i="15"/>
  <c r="E37" i="15" s="1"/>
  <c r="D36" i="15"/>
  <c r="D37" i="15" s="1"/>
  <c r="L36" i="15"/>
  <c r="L37" i="15" s="1"/>
  <c r="M36" i="15"/>
  <c r="M37" i="15" s="1"/>
  <c r="D4" i="30"/>
  <c r="E4" i="30"/>
  <c r="F4" i="30"/>
  <c r="G4" i="30"/>
  <c r="D5" i="30"/>
  <c r="E5" i="30"/>
  <c r="F5" i="30"/>
  <c r="G5" i="30"/>
  <c r="J5" i="30"/>
  <c r="K5" i="30"/>
  <c r="M5" i="30"/>
  <c r="N5" i="30"/>
  <c r="D3" i="30"/>
  <c r="E3" i="30"/>
  <c r="F3" i="30"/>
  <c r="G3" i="30"/>
  <c r="J3" i="30"/>
  <c r="K3" i="30"/>
  <c r="E17" i="30" l="1"/>
  <c r="N17" i="30"/>
  <c r="D17" i="30"/>
  <c r="F17" i="30"/>
  <c r="M17" i="30"/>
  <c r="K17" i="30"/>
  <c r="J17" i="30"/>
  <c r="G17" i="30"/>
  <c r="D39" i="15"/>
  <c r="D40" i="15" s="1"/>
  <c r="D41" i="15" s="1"/>
  <c r="D42" i="15" s="1"/>
  <c r="D38" i="15"/>
  <c r="E39" i="15"/>
  <c r="E40" i="15" s="1"/>
  <c r="E41" i="15" s="1"/>
  <c r="E42" i="15" s="1"/>
  <c r="E38" i="15"/>
  <c r="M39" i="15"/>
  <c r="M40" i="15" s="1"/>
  <c r="M41" i="15" s="1"/>
  <c r="M42" i="15" s="1"/>
  <c r="M38" i="15"/>
  <c r="N39" i="15"/>
  <c r="N40" i="15" s="1"/>
  <c r="N41" i="15" s="1"/>
  <c r="N42" i="15" s="1"/>
  <c r="N38" i="15"/>
  <c r="L39" i="15"/>
  <c r="L40" i="15" s="1"/>
  <c r="L41" i="15" s="1"/>
  <c r="L42" i="15" s="1"/>
  <c r="L38" i="15"/>
  <c r="G39" i="15"/>
  <c r="G40" i="15" s="1"/>
  <c r="G41" i="15" s="1"/>
  <c r="G42" i="15" s="1"/>
  <c r="G38" i="15"/>
  <c r="G39" i="28"/>
  <c r="G40" i="28" s="1"/>
  <c r="G41" i="28" s="1"/>
  <c r="C34" i="28"/>
  <c r="G31" i="28"/>
  <c r="D14" i="28"/>
  <c r="E14" i="28"/>
  <c r="F14" i="28"/>
  <c r="G14" i="28"/>
  <c r="J14" i="28"/>
  <c r="K14" i="28"/>
  <c r="L14" i="28"/>
  <c r="M14" i="28"/>
  <c r="N14" i="28"/>
  <c r="C14" i="28"/>
  <c r="D6" i="28"/>
  <c r="E6" i="28"/>
  <c r="F6" i="28"/>
  <c r="G6" i="28"/>
  <c r="J6" i="28"/>
  <c r="K6" i="28"/>
  <c r="M6" i="28"/>
  <c r="N6" i="28"/>
  <c r="J4" i="29"/>
  <c r="D4" i="28"/>
  <c r="E4" i="28"/>
  <c r="F4" i="28"/>
  <c r="G4" i="28"/>
  <c r="D3" i="28"/>
  <c r="D29" i="28" s="1"/>
  <c r="E3" i="28"/>
  <c r="E29" i="28" s="1"/>
  <c r="F3" i="28"/>
  <c r="F29" i="28" s="1"/>
  <c r="G3" i="28"/>
  <c r="G29" i="28" s="1"/>
  <c r="J3" i="28"/>
  <c r="J29" i="28" s="1"/>
  <c r="K3" i="28"/>
  <c r="K29" i="28" s="1"/>
  <c r="C37" i="28" l="1"/>
  <c r="C38" i="28" s="1"/>
  <c r="C39" i="28" s="1"/>
  <c r="C40" i="28" s="1"/>
  <c r="C41" i="28" s="1"/>
  <c r="J4" i="15"/>
  <c r="J4" i="34"/>
  <c r="J4" i="28"/>
  <c r="K39" i="28"/>
  <c r="K40" i="28" s="1"/>
  <c r="K41" i="28" s="1"/>
  <c r="E39" i="28"/>
  <c r="E40" i="28" s="1"/>
  <c r="E41" i="28" s="1"/>
  <c r="J4" i="31"/>
  <c r="J4" i="30"/>
  <c r="M39" i="28"/>
  <c r="M40" i="28" s="1"/>
  <c r="M41" i="28" s="1"/>
  <c r="M44" i="28"/>
  <c r="M31" i="28"/>
  <c r="E44" i="28"/>
  <c r="E31" i="28"/>
  <c r="K44" i="28"/>
  <c r="N39" i="28"/>
  <c r="N40" i="28" s="1"/>
  <c r="N41" i="28" s="1"/>
  <c r="L39" i="28"/>
  <c r="L40" i="28" s="1"/>
  <c r="L41" i="28" s="1"/>
  <c r="J39" i="28"/>
  <c r="J40" i="28" s="1"/>
  <c r="J41" i="28" s="1"/>
  <c r="F39" i="28"/>
  <c r="F40" i="28" s="1"/>
  <c r="F41" i="28" s="1"/>
  <c r="D39" i="28"/>
  <c r="D40" i="28" s="1"/>
  <c r="D41" i="28" s="1"/>
  <c r="C44" i="28"/>
  <c r="N44" i="28"/>
  <c r="N31" i="28"/>
  <c r="L44" i="28"/>
  <c r="L31" i="28"/>
  <c r="J44" i="28"/>
  <c r="J31" i="28"/>
  <c r="F44" i="28"/>
  <c r="F31" i="28"/>
  <c r="D44" i="28"/>
  <c r="D31" i="28"/>
  <c r="D49" i="29"/>
  <c r="D50" i="29" s="1"/>
  <c r="E49" i="29"/>
  <c r="E50" i="29" s="1"/>
  <c r="F49" i="29"/>
  <c r="F50" i="29" s="1"/>
  <c r="G49" i="29"/>
  <c r="G50" i="29" s="1"/>
  <c r="J49" i="29"/>
  <c r="J50" i="29" s="1"/>
  <c r="K49" i="29"/>
  <c r="K50" i="29" s="1"/>
  <c r="L49" i="29"/>
  <c r="L50" i="29" s="1"/>
  <c r="M49" i="29"/>
  <c r="M50" i="29" s="1"/>
  <c r="N49" i="29"/>
  <c r="N50" i="29" s="1"/>
  <c r="D38" i="29"/>
  <c r="D39" i="29" s="1"/>
  <c r="D40" i="29" s="1"/>
  <c r="D42" i="29" s="1"/>
  <c r="D43" i="29" s="1"/>
  <c r="D44" i="29" s="1"/>
  <c r="D45" i="29" s="1"/>
  <c r="E38" i="29"/>
  <c r="E39" i="29" s="1"/>
  <c r="E40" i="29" s="1"/>
  <c r="E42" i="29" s="1"/>
  <c r="E43" i="29" s="1"/>
  <c r="E44" i="29" s="1"/>
  <c r="E45" i="29" s="1"/>
  <c r="G39" i="29"/>
  <c r="G40" i="29" s="1"/>
  <c r="G42" i="29" s="1"/>
  <c r="G43" i="29" s="1"/>
  <c r="G44" i="29" s="1"/>
  <c r="G45" i="29" s="1"/>
  <c r="J42" i="29"/>
  <c r="J43" i="29" s="1"/>
  <c r="J44" i="29" s="1"/>
  <c r="J45" i="29" s="1"/>
  <c r="K42" i="29"/>
  <c r="K43" i="29" s="1"/>
  <c r="K44" i="29" s="1"/>
  <c r="K45" i="29" s="1"/>
  <c r="L39" i="29"/>
  <c r="L42" i="29" s="1"/>
  <c r="L43" i="29" s="1"/>
  <c r="L44" i="29" s="1"/>
  <c r="L45" i="29" s="1"/>
  <c r="M42" i="29"/>
  <c r="M43" i="29" s="1"/>
  <c r="M44" i="29" s="1"/>
  <c r="M45" i="29" s="1"/>
  <c r="N42" i="29"/>
  <c r="N43" i="29" s="1"/>
  <c r="N44" i="29" s="1"/>
  <c r="N45" i="29" s="1"/>
  <c r="F39" i="29"/>
  <c r="F40" i="29" s="1"/>
  <c r="F42" i="29" s="1"/>
  <c r="F43" i="29" s="1"/>
  <c r="F44" i="29" s="1"/>
  <c r="F45" i="29" s="1"/>
  <c r="D46" i="29"/>
  <c r="D47" i="29" s="1"/>
  <c r="D48" i="29" s="1"/>
  <c r="E46" i="29"/>
  <c r="E47" i="29" s="1"/>
  <c r="E48" i="29" s="1"/>
  <c r="C49" i="29"/>
  <c r="C50" i="29" s="1"/>
  <c r="D25" i="29"/>
  <c r="E25" i="29"/>
  <c r="F25" i="29"/>
  <c r="G25" i="29"/>
  <c r="J25" i="29"/>
  <c r="K25" i="29"/>
  <c r="L25" i="29"/>
  <c r="M25" i="29"/>
  <c r="N25" i="29"/>
  <c r="C25" i="29"/>
  <c r="D21" i="29"/>
  <c r="D22" i="29" s="1"/>
  <c r="D31" i="29" s="1"/>
  <c r="E21" i="29"/>
  <c r="E22" i="29" s="1"/>
  <c r="E31" i="29" s="1"/>
  <c r="F21" i="29"/>
  <c r="F22" i="29" s="1"/>
  <c r="F31" i="29" s="1"/>
  <c r="G21" i="29"/>
  <c r="G22" i="29" s="1"/>
  <c r="G31" i="29" s="1"/>
  <c r="J21" i="29"/>
  <c r="J22" i="29" s="1"/>
  <c r="J31" i="29" s="1"/>
  <c r="K22" i="29"/>
  <c r="L21" i="29"/>
  <c r="L22" i="29" s="1"/>
  <c r="L31" i="29" s="1"/>
  <c r="M21" i="29"/>
  <c r="M22" i="29" s="1"/>
  <c r="M31" i="29" s="1"/>
  <c r="N21" i="29"/>
  <c r="N22" i="29" s="1"/>
  <c r="N31" i="29" s="1"/>
  <c r="C21" i="29"/>
  <c r="C22" i="29" s="1"/>
  <c r="C31" i="29" s="1"/>
  <c r="D18" i="29"/>
  <c r="D19" i="29" s="1"/>
  <c r="E18" i="29"/>
  <c r="E19" i="29" s="1"/>
  <c r="F18" i="29"/>
  <c r="F19" i="29" s="1"/>
  <c r="G18" i="29"/>
  <c r="G19" i="29" s="1"/>
  <c r="J18" i="29"/>
  <c r="J19" i="29" s="1"/>
  <c r="K18" i="29"/>
  <c r="K19" i="29" s="1"/>
  <c r="L19" i="29"/>
  <c r="M18" i="29"/>
  <c r="M19" i="29" s="1"/>
  <c r="N18" i="29"/>
  <c r="N19" i="29" s="1"/>
  <c r="D14" i="31"/>
  <c r="E14" i="31"/>
  <c r="F14" i="31"/>
  <c r="G14" i="31"/>
  <c r="K14" i="31"/>
  <c r="L14" i="31"/>
  <c r="M14" i="31"/>
  <c r="N14" i="31"/>
  <c r="C14" i="31"/>
  <c r="K4" i="29"/>
  <c r="K4" i="34" s="1"/>
  <c r="D23" i="31" l="1"/>
  <c r="D24" i="31" s="1"/>
  <c r="D25" i="34"/>
  <c r="D26" i="34" s="1"/>
  <c r="D4" i="33"/>
  <c r="D27" i="34"/>
  <c r="D28" i="34" s="1"/>
  <c r="D29" i="34" s="1"/>
  <c r="D16" i="34"/>
  <c r="K28" i="29"/>
  <c r="K12" i="15" s="1"/>
  <c r="E23" i="31"/>
  <c r="E24" i="31" s="1"/>
  <c r="E4" i="33"/>
  <c r="E25" i="34"/>
  <c r="E26" i="34" s="1"/>
  <c r="G28" i="29"/>
  <c r="G12" i="15" s="1"/>
  <c r="K25" i="34"/>
  <c r="K26" i="34" s="1"/>
  <c r="J28" i="29"/>
  <c r="J12" i="15" s="1"/>
  <c r="N28" i="29"/>
  <c r="N12" i="15" s="1"/>
  <c r="L16" i="34"/>
  <c r="L27" i="34"/>
  <c r="L28" i="34" s="1"/>
  <c r="L29" i="34" s="1"/>
  <c r="F28" i="29"/>
  <c r="F12" i="15" s="1"/>
  <c r="G20" i="29"/>
  <c r="G14" i="15" s="1"/>
  <c r="L17" i="31"/>
  <c r="L18" i="31" s="1"/>
  <c r="L19" i="31" s="1"/>
  <c r="L20" i="31" s="1"/>
  <c r="L19" i="30"/>
  <c r="D17" i="31"/>
  <c r="D18" i="31" s="1"/>
  <c r="D19" i="31" s="1"/>
  <c r="D20" i="31" s="1"/>
  <c r="D19" i="30"/>
  <c r="K17" i="31"/>
  <c r="K18" i="31" s="1"/>
  <c r="K19" i="31" s="1"/>
  <c r="K20" i="31" s="1"/>
  <c r="G17" i="31"/>
  <c r="G18" i="31" s="1"/>
  <c r="G19" i="31" s="1"/>
  <c r="G20" i="31" s="1"/>
  <c r="G19" i="30"/>
  <c r="C20" i="29"/>
  <c r="C14" i="15" s="1"/>
  <c r="K20" i="29"/>
  <c r="K14" i="15" s="1"/>
  <c r="F20" i="29"/>
  <c r="F14" i="15" s="1"/>
  <c r="M28" i="29"/>
  <c r="M12" i="15" s="1"/>
  <c r="E28" i="29"/>
  <c r="E12" i="15" s="1"/>
  <c r="K4" i="15"/>
  <c r="K4" i="31"/>
  <c r="K4" i="30"/>
  <c r="K4" i="28"/>
  <c r="N17" i="31"/>
  <c r="N18" i="31" s="1"/>
  <c r="N19" i="31" s="1"/>
  <c r="N20" i="31" s="1"/>
  <c r="N19" i="30"/>
  <c r="J17" i="31"/>
  <c r="J18" i="31" s="1"/>
  <c r="J19" i="31" s="1"/>
  <c r="J20" i="31" s="1"/>
  <c r="J19" i="30"/>
  <c r="F17" i="31"/>
  <c r="F18" i="31" s="1"/>
  <c r="F19" i="31" s="1"/>
  <c r="F20" i="31" s="1"/>
  <c r="F19" i="30"/>
  <c r="J20" i="29"/>
  <c r="J14" i="15" s="1"/>
  <c r="J14" i="31"/>
  <c r="N20" i="29"/>
  <c r="N14" i="15" s="1"/>
  <c r="E20" i="29"/>
  <c r="E14" i="15" s="1"/>
  <c r="L28" i="29"/>
  <c r="L12" i="15" s="1"/>
  <c r="D28" i="29"/>
  <c r="D12" i="15" s="1"/>
  <c r="L20" i="29"/>
  <c r="L14" i="15" s="1"/>
  <c r="M17" i="31"/>
  <c r="M18" i="31" s="1"/>
  <c r="M19" i="31" s="1"/>
  <c r="M20" i="31" s="1"/>
  <c r="M19" i="30"/>
  <c r="E17" i="31"/>
  <c r="E18" i="31" s="1"/>
  <c r="E19" i="31" s="1"/>
  <c r="E20" i="31" s="1"/>
  <c r="E19" i="30"/>
  <c r="M20" i="29"/>
  <c r="M14" i="15" s="1"/>
  <c r="D20" i="29"/>
  <c r="D14" i="15" s="1"/>
  <c r="C39" i="29"/>
  <c r="C40" i="29" s="1"/>
  <c r="C42" i="29" s="1"/>
  <c r="C43" i="29" s="1"/>
  <c r="C44" i="29" s="1"/>
  <c r="C45" i="29" s="1"/>
  <c r="L8" i="33"/>
  <c r="L3" i="31"/>
  <c r="L3" i="30"/>
  <c r="L3" i="28"/>
  <c r="L29" i="28" s="1"/>
  <c r="M8" i="33"/>
  <c r="M3" i="31"/>
  <c r="M3" i="30"/>
  <c r="M3" i="28"/>
  <c r="M29" i="28" s="1"/>
  <c r="L4" i="29"/>
  <c r="L4" i="34" s="1"/>
  <c r="M4" i="29"/>
  <c r="M4" i="34" s="1"/>
  <c r="C5" i="15"/>
  <c r="C17" i="15" s="1"/>
  <c r="C5" i="31"/>
  <c r="C5" i="30"/>
  <c r="C6" i="28"/>
  <c r="C17" i="31"/>
  <c r="C18" i="31" s="1"/>
  <c r="C19" i="31" s="1"/>
  <c r="C20" i="31" s="1"/>
  <c r="C19" i="30"/>
  <c r="C8" i="33"/>
  <c r="C3" i="31"/>
  <c r="C3" i="30"/>
  <c r="C3" i="28"/>
  <c r="C29" i="28" s="1"/>
  <c r="N8" i="33"/>
  <c r="N3" i="31"/>
  <c r="N3" i="30"/>
  <c r="N3" i="28"/>
  <c r="N29" i="28" s="1"/>
  <c r="C4" i="29"/>
  <c r="C4" i="34" s="1"/>
  <c r="N4" i="29"/>
  <c r="N4" i="34" s="1"/>
  <c r="C19" i="29"/>
  <c r="C28" i="29"/>
  <c r="C12" i="15" s="1"/>
  <c r="C13" i="15"/>
  <c r="C21" i="15" s="1"/>
  <c r="C23" i="15" s="1"/>
  <c r="C27" i="15" s="1"/>
  <c r="C15" i="31"/>
  <c r="C17" i="30" l="1"/>
  <c r="F27" i="34"/>
  <c r="F28" i="34" s="1"/>
  <c r="F29" i="34" s="1"/>
  <c r="F16" i="34"/>
  <c r="K27" i="34"/>
  <c r="K28" i="34" s="1"/>
  <c r="K29" i="34" s="1"/>
  <c r="K16" i="34"/>
  <c r="G27" i="34"/>
  <c r="G28" i="34" s="1"/>
  <c r="G29" i="34" s="1"/>
  <c r="G16" i="34"/>
  <c r="E27" i="34"/>
  <c r="E28" i="34" s="1"/>
  <c r="E29" i="34" s="1"/>
  <c r="E16" i="34"/>
  <c r="J27" i="34"/>
  <c r="J28" i="34" s="1"/>
  <c r="J29" i="34" s="1"/>
  <c r="J16" i="34"/>
  <c r="N16" i="34"/>
  <c r="N27" i="34"/>
  <c r="N28" i="34" s="1"/>
  <c r="N29" i="34" s="1"/>
  <c r="M16" i="34"/>
  <c r="M27" i="34"/>
  <c r="M28" i="34" s="1"/>
  <c r="M29" i="34" s="1"/>
  <c r="C32" i="15"/>
  <c r="C33" i="15" s="1"/>
  <c r="C34" i="15" s="1"/>
  <c r="C22" i="15"/>
  <c r="C6" i="31"/>
  <c r="C4" i="31"/>
  <c r="C4" i="30"/>
  <c r="C4" i="28"/>
  <c r="M4" i="31"/>
  <c r="M4" i="30"/>
  <c r="M4" i="28"/>
  <c r="N4" i="31"/>
  <c r="N4" i="30"/>
  <c r="N4" i="28"/>
  <c r="L4" i="31"/>
  <c r="L4" i="30"/>
  <c r="L4" i="28"/>
  <c r="C36" i="15" l="1"/>
  <c r="C37" i="15" s="1"/>
  <c r="C39" i="15" l="1"/>
  <c r="C40" i="15" s="1"/>
  <c r="C41" i="15" s="1"/>
  <c r="C42" i="15" s="1"/>
  <c r="C38" i="15"/>
</calcChain>
</file>

<file path=xl/sharedStrings.xml><?xml version="1.0" encoding="utf-8"?>
<sst xmlns="http://schemas.openxmlformats.org/spreadsheetml/2006/main" count="565" uniqueCount="308">
  <si>
    <t>ФИО</t>
  </si>
  <si>
    <t>Должность</t>
  </si>
  <si>
    <t>Стаж педагогический</t>
  </si>
  <si>
    <t>№</t>
  </si>
  <si>
    <t>преподаватель</t>
  </si>
  <si>
    <t xml:space="preserve">преподаватель </t>
  </si>
  <si>
    <t>высшее</t>
  </si>
  <si>
    <t xml:space="preserve">Квалификация  </t>
  </si>
  <si>
    <t>Учитель математики</t>
  </si>
  <si>
    <t>Высшее</t>
  </si>
  <si>
    <t>Инженер-механик</t>
  </si>
  <si>
    <t>высшая</t>
  </si>
  <si>
    <t>Квалификационная категория</t>
  </si>
  <si>
    <t>Физическая культура</t>
  </si>
  <si>
    <t xml:space="preserve">Математика </t>
  </si>
  <si>
    <t>История</t>
  </si>
  <si>
    <t>Уровень образования</t>
  </si>
  <si>
    <t>наименование направления подготовки и (или) специальности</t>
  </si>
  <si>
    <t>Ученая степень (при наличии)</t>
  </si>
  <si>
    <t>Ученое звание (при наличии)</t>
  </si>
  <si>
    <t>Повышение квалификации и (или) профессиональная переподготовка (при наличии)</t>
  </si>
  <si>
    <t>Общий стаж работы</t>
  </si>
  <si>
    <t>стаж работы по специальности</t>
  </si>
  <si>
    <t>преподаваемые учебные предметы, курсы, дисциплины (модули)</t>
  </si>
  <si>
    <t>Математика</t>
  </si>
  <si>
    <t>ОГСЭ. История</t>
  </si>
  <si>
    <t>ОГСЭ. Иностранный язык</t>
  </si>
  <si>
    <t>ОГСЭ. Физическая культура</t>
  </si>
  <si>
    <t>ЕН. Математика</t>
  </si>
  <si>
    <t>ОП. Инженерная графика</t>
  </si>
  <si>
    <t>ОП. Электротехника и электроника</t>
  </si>
  <si>
    <t>ОП. Геология</t>
  </si>
  <si>
    <t>ОП. Техническая механика</t>
  </si>
  <si>
    <t>ОП. Основы экономики</t>
  </si>
  <si>
    <t xml:space="preserve">ЕН. Экологические основы природопользования </t>
  </si>
  <si>
    <t>ПП 02.01 Производственная практика</t>
  </si>
  <si>
    <t>ОП. Охрана труда</t>
  </si>
  <si>
    <t>ОП. Безопасность жизнедеятельности</t>
  </si>
  <si>
    <t>ОП. Метрология, стандартизация и сертификация</t>
  </si>
  <si>
    <t>ПП 01.01 Производственная практика</t>
  </si>
  <si>
    <t>ПП 3.1 Производственная практика</t>
  </si>
  <si>
    <t>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t>
  </si>
  <si>
    <t xml:space="preserve">Высшее </t>
  </si>
  <si>
    <t>техник</t>
  </si>
  <si>
    <t>ОГСЭ. Основы философии</t>
  </si>
  <si>
    <t>МДК.02.01 Сооружение газонефтепроводов и газонефтехранилищ</t>
  </si>
  <si>
    <t>ПП.02.01 Производственная практика</t>
  </si>
  <si>
    <t xml:space="preserve">МДК 03.01 Организация производственных работ персонала подразделения  </t>
  </si>
  <si>
    <t>ОП. Информационные технологии в профессиональной деятельности</t>
  </si>
  <si>
    <t xml:space="preserve">МДК 01.01 Технологическое оборудование газонефтепроводов и газонефтехранилищ  </t>
  </si>
  <si>
    <t>УП 01.01 Учебная  практика  (слесарно-монтажная)</t>
  </si>
  <si>
    <t>МДК 02.02 Эксплуатация газонефтепроводов и газонефтехранили</t>
  </si>
  <si>
    <t>ОП. Технология металлов и трубопроводно-строительные материалы</t>
  </si>
  <si>
    <t>МДК 04.01 Технология ремонтных работ</t>
  </si>
  <si>
    <t>УП 04.01 Учебная практика</t>
  </si>
  <si>
    <t xml:space="preserve">Вылежанина Людмила Евгеньевна </t>
  </si>
  <si>
    <t xml:space="preserve">Мурыгина Галина Николаевна </t>
  </si>
  <si>
    <t>Пеймерт Галина Апалоновна</t>
  </si>
  <si>
    <t>Рахимзянов Илфат Салихович</t>
  </si>
  <si>
    <t xml:space="preserve">Сковоронских Юлия Петровна </t>
  </si>
  <si>
    <t>Шихов Николай Николаевич</t>
  </si>
  <si>
    <t>Преподаватель</t>
  </si>
  <si>
    <t>Преподаватель русского языка и литературы</t>
  </si>
  <si>
    <t>Русский язык и Литература</t>
  </si>
  <si>
    <t xml:space="preserve">первая </t>
  </si>
  <si>
    <t>зарубежная филология (английский язык и литература)</t>
  </si>
  <si>
    <t>Преподаватель. Филолог</t>
  </si>
  <si>
    <t xml:space="preserve">Камалова Ирина Минногоясовна </t>
  </si>
  <si>
    <t>Историк. Преподаватель</t>
  </si>
  <si>
    <t>Учитель биологии</t>
  </si>
  <si>
    <t xml:space="preserve">Биология </t>
  </si>
  <si>
    <t>Учитель информатики</t>
  </si>
  <si>
    <t xml:space="preserve">Высшая </t>
  </si>
  <si>
    <t>Учитель технологии и предпринимательства</t>
  </si>
  <si>
    <t>Технология и предпринимательство</t>
  </si>
  <si>
    <t>2020 ГБПОУ «Краевой политехнический колледж» «Развитие сквозных компетенций (SoftSkills) современного педагога» 72ч. 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t>
  </si>
  <si>
    <t xml:space="preserve">бакалавр </t>
  </si>
  <si>
    <t>Терентьева Наталья Александровна</t>
  </si>
  <si>
    <t xml:space="preserve">40.03.01 Юриспруденция </t>
  </si>
  <si>
    <t>ОП. Экономика организации</t>
  </si>
  <si>
    <t>ОП. Менеджмент</t>
  </si>
  <si>
    <t>ОП. Правовое обеспечение профессиональной деятельности</t>
  </si>
  <si>
    <t>ПП 01.Производственная практика</t>
  </si>
  <si>
    <t>МДК 02.01 Организация и нормативно-правовые основы архивного дела</t>
  </si>
  <si>
    <t>МДК 02.02 Государственные, муниципальные архивы и архивы организаций</t>
  </si>
  <si>
    <t>МДК 02.03 Методика и практика архивоведения</t>
  </si>
  <si>
    <t>МДК 02.04 Обеспечение сохранности документов</t>
  </si>
  <si>
    <t>УП 02.Учебная практика</t>
  </si>
  <si>
    <t>ПП02.Производственная практика</t>
  </si>
  <si>
    <t>УП 03.Учебная практика</t>
  </si>
  <si>
    <t>ПП03.Производственная практика</t>
  </si>
  <si>
    <t>Средне-профессиональное</t>
  </si>
  <si>
    <t>Сооружение и эксплуатация газонефтепроводов и газонефтехранилищ</t>
  </si>
  <si>
    <t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t>
  </si>
  <si>
    <t>МДК 01.01 Технология штукатурных и декоративных работ</t>
  </si>
  <si>
    <t>УП 01.Учебная практика</t>
  </si>
  <si>
    <t>УП 02.Производственная практика</t>
  </si>
  <si>
    <t>ОП. Основы технического черчения</t>
  </si>
  <si>
    <t>ОП. Основы материаловедения и технология общеслесарных работ</t>
  </si>
  <si>
    <t>ОП. Техническая механика с основами технических измерений</t>
  </si>
  <si>
    <t>ОП. Основы электротехники</t>
  </si>
  <si>
    <t>ОП. Правила безопасности дорожного движения</t>
  </si>
  <si>
    <t>МДК 01.01 Технологии слесарных работ по ремонту и техническому обслуживанию сельскохозяйственных машин и оборудования</t>
  </si>
  <si>
    <t xml:space="preserve">УП 01.Учебная практика  </t>
  </si>
  <si>
    <t>ПП01. Производственная практика</t>
  </si>
  <si>
    <t>МДК 02.01 Технологии сборки и ремонт агрегатов и сборочных единиц сельскохозяйственных машин и оборудования</t>
  </si>
  <si>
    <t xml:space="preserve">УП02. Учебная практика  </t>
  </si>
  <si>
    <t>ПП02. Производственная практика</t>
  </si>
  <si>
    <t>МДК 03.01 Технологии выполнения механизированных работ в сельском хозяйстве</t>
  </si>
  <si>
    <t xml:space="preserve">УП03.Учебная практика  </t>
  </si>
  <si>
    <t>ПП03. Производственная практика</t>
  </si>
  <si>
    <t xml:space="preserve">мастер прооизводственного обучения </t>
  </si>
  <si>
    <t>Механизация сельского хозяйства</t>
  </si>
  <si>
    <t>соответствие занимаемой должности</t>
  </si>
  <si>
    <t>МДК 01.01 Технология штукатурных работ</t>
  </si>
  <si>
    <t>УП 01. Учебная практика</t>
  </si>
  <si>
    <t>ПП 01. Производственная практика</t>
  </si>
  <si>
    <t>МДК 02.01 Технология малярных работ</t>
  </si>
  <si>
    <t>УП 02. Учебная практика</t>
  </si>
  <si>
    <t>ПП 02. Производственная практика</t>
  </si>
  <si>
    <t>ЕН. Информационные технологии в профессиональной деятельности</t>
  </si>
  <si>
    <t>ОП. Статистика</t>
  </si>
  <si>
    <t>ОП. Менеджмент (по отраслям)</t>
  </si>
  <si>
    <t>ОП. Документационное обеспечение управления</t>
  </si>
  <si>
    <t>ОП. Логистика</t>
  </si>
  <si>
    <t>ОП. Бухгалтерский учет</t>
  </si>
  <si>
    <t>ОП. Стандартизация, метрология и подтверждение соответствия</t>
  </si>
  <si>
    <t>МДК 01.01 Организация коммерческой деятельности</t>
  </si>
  <si>
    <t>МДК 01.02 Организация торговли</t>
  </si>
  <si>
    <t>МДК 01.03 Техническое оснащение торговых организаций и охрана труда</t>
  </si>
  <si>
    <t>МДК 02.01 Финансы, налоги и налогообложение</t>
  </si>
  <si>
    <t>МДК 02.02Анализ финансово-хозяйственной деятельности</t>
  </si>
  <si>
    <t>МДК 02.03Маркетинг</t>
  </si>
  <si>
    <t>УП 02. Производственная практика</t>
  </si>
  <si>
    <t>МДК 03.01 Теоретические основы товароведения</t>
  </si>
  <si>
    <t>МДК 03.02 Товароведение продовольственных товаров и непродовольственных товаров</t>
  </si>
  <si>
    <t xml:space="preserve">УП 03. Учебная практика  </t>
  </si>
  <si>
    <t>ПП 03. Производственная практика</t>
  </si>
  <si>
    <t>МДК 04.01Технология организации посреднической деятельности</t>
  </si>
  <si>
    <t xml:space="preserve">УП 04. Учебная практика  </t>
  </si>
  <si>
    <t>ОГСЭ Психология общения</t>
  </si>
  <si>
    <t>2019 Переподготовка: информатика 2021 ФГАОУ ВО "Московский физико-технический институт (национальный исследовательский университет) по программе Цифровая среда образовательной организации: новые возможности, 40 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t>
  </si>
  <si>
    <t xml:space="preserve">2020 ООО «Национальная академия современных технологий» по программе  «Педагогическое образование: преподаватель по отделочным работам и реконструкций зданий», 2020 КГБПОУ «Красноярский строительный техникум» «Практика и методика реализации образовательных программ среднего профессионального образования с учетом спецификации стандартов Вордлскилс по компетенции «Сухое строительство и штукатурные работы».  2021 ООО "Центр  инновационного образования и воспитания" по программам: 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
</t>
  </si>
  <si>
    <t>Жилкина Ирина валентиновна</t>
  </si>
  <si>
    <t>Высшая</t>
  </si>
  <si>
    <t xml:space="preserve">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2022 "Разговоры о важном": система  работы классного  руководителя(куратора)ФГАОУ ДПО" Академия Минпросвещения России" 58 ч.</t>
  </si>
  <si>
    <t>Сибирякова Оксана Владимировна</t>
  </si>
  <si>
    <t>Воробьев Андрей Алексеевич (внешний совместитель)</t>
  </si>
  <si>
    <t>Сковоронских Юлия Петровна</t>
  </si>
  <si>
    <t>Шестакова Марина Николаевна</t>
  </si>
  <si>
    <t>педагог-психолог</t>
  </si>
  <si>
    <t>Педагог-психолог</t>
  </si>
  <si>
    <t xml:space="preserve">Финансист </t>
  </si>
  <si>
    <t>Воробьева Екатерина Сергеевна</t>
  </si>
  <si>
    <t xml:space="preserve">44.03.01 Педагогическое образование </t>
  </si>
  <si>
    <t>Кадровый потенциал на 01.02.2023 19727 Штукатур, 13450 Маляр</t>
  </si>
  <si>
    <t>Кадровый потенциал на 01.02.2023 35.01.27"Мастер сельскохозяйственного производства"</t>
  </si>
  <si>
    <t>ОП 01.01. Основы инженерной графики</t>
  </si>
  <si>
    <t>ОП 01.02.Основы материаловедения и технология слесарных работ</t>
  </si>
  <si>
    <t>ОП 01.03.Техническая механика с основами технических измерений</t>
  </si>
  <si>
    <t>ОП 01.04 Основы электротехники</t>
  </si>
  <si>
    <t>СГ00.01 История России</t>
  </si>
  <si>
    <t>СГ 00.02. Иностранный язык в профессиональной деятельности</t>
  </si>
  <si>
    <t>СГ 00.03. Безопасность жизнедеятельности</t>
  </si>
  <si>
    <t>СГ 00.04. Физическая культура</t>
  </si>
  <si>
    <t>СГ 00.05. Основы бережливого производства</t>
  </si>
  <si>
    <t>СГ 00.06. Основы финансовой грамотности</t>
  </si>
  <si>
    <t>ПОО 01.01. Введение в специальность: основные компетенции специалиста</t>
  </si>
  <si>
    <t>ПОО 01.02.Основы проектной деятельности</t>
  </si>
  <si>
    <t>ПОО 01.03. Химия в сельском хозяйстве</t>
  </si>
  <si>
    <t>ООД.01 Русский язык</t>
  </si>
  <si>
    <t>ООД.02 Литература</t>
  </si>
  <si>
    <t>ООД.03. Иностранный язык</t>
  </si>
  <si>
    <t>ООД.04. История</t>
  </si>
  <si>
    <t>ООД.05. Физическая культура</t>
  </si>
  <si>
    <t>ООД.06.Основы безопасности жизнедеятельности</t>
  </si>
  <si>
    <t>ООД.07 Родной язык</t>
  </si>
  <si>
    <t>ООД.08. Астрономия</t>
  </si>
  <si>
    <t>ПД.01. Информатика</t>
  </si>
  <si>
    <t>ПД.02. Физика</t>
  </si>
  <si>
    <t>ПД.03. Математика</t>
  </si>
  <si>
    <t>ОП 01.05. Основы агрономии</t>
  </si>
  <si>
    <t>ОП 01.06. Основы зоотехнии</t>
  </si>
  <si>
    <t>ОП 01.07. Основы микробиологии. санитарии и гигиены</t>
  </si>
  <si>
    <t>ОП 01.08. Теоретическая подготовка тракториста-машиниста</t>
  </si>
  <si>
    <t>МДК 01.01 Устройство и техническое обслуживание тракторов</t>
  </si>
  <si>
    <t xml:space="preserve">УП 01. Учебная практика  </t>
  </si>
  <si>
    <t>МДК 02.01 Технология механизированных работ в растениеводстве</t>
  </si>
  <si>
    <t>МДК 02.02. Технология механизированных работ в животноводстве</t>
  </si>
  <si>
    <t xml:space="preserve">УП.02. Учебная практика  </t>
  </si>
  <si>
    <t>ПП.02. Производственная практика</t>
  </si>
  <si>
    <t>Малухина Лариса Владимировна (внутренний совместитель)</t>
  </si>
  <si>
    <t xml:space="preserve">Профессиональное образование», </t>
  </si>
  <si>
    <t>Педагог-технолог</t>
  </si>
  <si>
    <t>Мережникова Ольга Анатольевна (внутренний вовместитель)</t>
  </si>
  <si>
    <t>Рофер Олег Юрьевич</t>
  </si>
  <si>
    <t>МДК 01.02 Устройство и техническое обслуживание сельскохозяйственных машин</t>
  </si>
  <si>
    <t>2020 Учебный процесс в СПО, ориентированные на новые формы ГИА ГАУ ДПО «Институт развития образования Пермского края», 40 часов.  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</t>
  </si>
  <si>
    <t>2021 Организация работы классного руководителя ООО «Центр инновационного образования»,250ч
2020 Методика выявление экстремистских и террористических проявлений поведения обучающихся и соответствующая профилактическая  деятельность  ГАУ ДПО «Институт развития образования Пермского края», 40 часов
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</t>
  </si>
  <si>
    <t>имеют опыт на производстве</t>
  </si>
  <si>
    <t>наименование организации и должность</t>
  </si>
  <si>
    <t>2021 ФГБОУ ВО  "Пермский государственный гуманитарно-педагогический университет" Методика преподавания дисциплин общеобразовательного цикла (естественно-научные дисциплины) в профессиональных образовательных организациях, 72ч.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2022 ЦОПП Пермского края на базе ГБПОУ «Пермского химико-технологического техникума» по программе "Обучение ЭПОС СПО/ЦОПП" 32ч 2023 ФГБОУ ВО ПГГПУ "Подготовка к проведению Всероссийских проверочных работ", 40 ч</t>
  </si>
  <si>
    <t xml:space="preserve"> 2023 ФГБОУ ВО ПГГПУ "Социально-педагогическая профилактика аддиктивного поведения и социальная реабилитация подростков группы риска" 40 часов, 2023 ДОФПК МГППУ "Организация деятельности педагога-психолога в системе СПО: психолого-педагогическое сопровождение и межведомственное взаимодействие" 72 час
2021 ГБУ ПК «Центр психолого-педагогической, медицинской и социальной помощи» по программе «Методы активного социального-психологического обучения (дискуссия, мозговой штурм, игровое моделирование)», 36ч
2021 Влечение родителей к сотрудничеству с образовательной организацией: новая архитектура и успешная практика»  Центр непрерывного повышения профессионального мастерства педагогических работников ГАУ ДПО «Институт развития образования Пермского края» 40 ч.</t>
  </si>
  <si>
    <t>Кадровый потенциал на 01.09.2023 21.02.03 Сооружение и эксплуатация газонефтепроводов и газонефтехранилищ</t>
  </si>
  <si>
    <t>Шахматова Анна Павловна</t>
  </si>
  <si>
    <t>Экономист-менеджер</t>
  </si>
  <si>
    <t>Экономика и управление на предприятии (по отраслям)</t>
  </si>
  <si>
    <t>2022 Институт когнитивно-поведенческой психотерапии по дополнительной профессиональной программе "Когнитиво-поведенческая психотерапия (теория и практика), 200ч</t>
  </si>
  <si>
    <t>ОП. Правовые основы в профессиональной деятельности</t>
  </si>
  <si>
    <t>Разработка и эксплуатация нефтяных и газовых месторождений</t>
  </si>
  <si>
    <t xml:space="preserve">Инженер </t>
  </si>
  <si>
    <t>Основы гидравлики и термодинамики</t>
  </si>
  <si>
    <t>+</t>
  </si>
  <si>
    <t>Жданов Андрей Витальевич (внешний совместитель)</t>
  </si>
  <si>
    <t>2021 ФГАОУ ВО «Московский физико-технический  институт (национальный исследовательский университет) по программе «Цифровая среда образовательной организации: новые возможности управления и руководства», 40ч  по программе «Методист образовательной организации», 72 ч2023 ООО Мобильное Электронное Образование "Актуальные практики социально-образовательного кластера "Патриотическое воспитание" в структуре внеурочной деятельности в образовательной организации", 240 часов. 2023. ФГБУ "Российский детско-юношенский центр "Деятельность советника директора по воспитанию и взаимодействию с детскими юношенскими обьединениями", 140 часов</t>
  </si>
  <si>
    <t>2020 Академия Ворлдскиллс Россия. «Оценка демонстрационного экзамена WorldSkills» 2023 ФГБОУ ВО ПГГПУ "Педагогическое сопровождение процесса социализации подростков, обучающихся в среднем профессиональном образовании", 40 часов
2021 Организация работы классного руководителя ООО «Центр инновационного образования»,250ч
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
2021 ООО «Центр повышения квалификации «Луч знаний» Сфера административно-управленческая и офисная деятельность, квалификация "Делопроизводитель", 
2021 ФГБОУ ВО ПГГПУ  «Инклюзивный подход в профессиональном образовании. Моделирование образовательного пространства». 72 часа, 2023 ФГБОУ ВО ПГГПУ "Педагогическое сопровождение процесса социализации подростков, обучающихся в СПО", 40 часов</t>
  </si>
  <si>
    <t>Кадровый потенциал на 01.09.2023  38.02.04 Коммерция (по отраслям)</t>
  </si>
  <si>
    <t>Кадровый потенциал на 01.09.2023 46.02.01 Документационное обеспечение управления и архивоведение</t>
  </si>
  <si>
    <t>МДК 01.02 Организация работы с электронными документами</t>
  </si>
  <si>
    <t>МДК 01.04 Документационное обеспечение кадровой службы</t>
  </si>
  <si>
    <t>МДК 03.01 Организационное обеспечение деятельности организации</t>
  </si>
  <si>
    <t>Кадровый потенциал на 01.09.2023 08.01.28 Мастер отделочных строительных и декоративных работ</t>
  </si>
  <si>
    <t>МДК 02.01Технология малярных и декоративно-художественных работ</t>
  </si>
  <si>
    <t>Кадровый потенциал на 01.09.2023 35.01.14 Мастер по техническому обслуживанию и ремонту машинно-тракторного парка</t>
  </si>
  <si>
    <t>Имеет опыт в производстве</t>
  </si>
  <si>
    <t xml:space="preserve">Наименование организации, должность </t>
  </si>
  <si>
    <t>ООО Агропромхимия, инженер-технолог</t>
  </si>
  <si>
    <t>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2023 НИУ "Высшая школа экономики" Управление качеством образования: современные подходы в обучении математике в условиях обновленных ФГОС ООО и цифровой трансформации образовательного процесса", 108 часов</t>
  </si>
  <si>
    <t xml:space="preserve"> 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
</t>
  </si>
  <si>
    <t>ЛПУ МГ "Алмазный", диспетчер</t>
  </si>
  <si>
    <t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t>
  </si>
  <si>
    <t>ООО "Сельхозтехника", начальник подразделения</t>
  </si>
  <si>
    <t>ОУП. Русский язык</t>
  </si>
  <si>
    <t>ОУП.Литература</t>
  </si>
  <si>
    <t>ОУП. Литература</t>
  </si>
  <si>
    <t>ОУП. Иностранный язык</t>
  </si>
  <si>
    <t xml:space="preserve">ОУП. Математика </t>
  </si>
  <si>
    <t>ОУП. История</t>
  </si>
  <si>
    <t>ОУП. Физическая культура</t>
  </si>
  <si>
    <t>ОУП. Основы безопасности жизнедеятельности</t>
  </si>
  <si>
    <t xml:space="preserve">ОУП. Астрономия </t>
  </si>
  <si>
    <t>ОУП. Родной язык</t>
  </si>
  <si>
    <t xml:space="preserve">ОУП. География </t>
  </si>
  <si>
    <t>ОУП. Экономика</t>
  </si>
  <si>
    <t>ОУП.Обществознание</t>
  </si>
  <si>
    <t>ИП Шартдинова НА, продавец-кассир</t>
  </si>
  <si>
    <t>ИП Шолохова, продавец</t>
  </si>
  <si>
    <t>Администрация Октябрьского ГО, главный специалист отдела экономики</t>
  </si>
  <si>
    <t xml:space="preserve">ОУП.Русский язык </t>
  </si>
  <si>
    <t xml:space="preserve">ОУП. Биология </t>
  </si>
  <si>
    <t>ОУП. Информатика</t>
  </si>
  <si>
    <t>ОУП. Физика</t>
  </si>
  <si>
    <t>ОУП. Обществознание</t>
  </si>
  <si>
    <t>СГ.История России</t>
  </si>
  <si>
    <t>СГ. Иностранный язык в профессиональной деятельности</t>
  </si>
  <si>
    <t>СГ. Безопасность жизнедеятельности</t>
  </si>
  <si>
    <t>СГ. Физическая культура</t>
  </si>
  <si>
    <t>СГ. Основы бережливого производства</t>
  </si>
  <si>
    <t>СГ. Основы финансовой грамотности</t>
  </si>
  <si>
    <t>СГ. Основа предпринимательской деятельности</t>
  </si>
  <si>
    <t xml:space="preserve"> ОП. Экономика организации</t>
  </si>
  <si>
    <t>ОП. Профессиональная этика и основы делового общения</t>
  </si>
  <si>
    <t>ОП. Правовые основы профессиональной деятельности</t>
  </si>
  <si>
    <t>ОП. Информационные и коммуникационные технологии</t>
  </si>
  <si>
    <t>ОП. Русский язык в профессиональной деятельности</t>
  </si>
  <si>
    <t>ОП. Компьютерная обработка документов</t>
  </si>
  <si>
    <t>МДК 01.01 Документационное обеспечение документов</t>
  </si>
  <si>
    <t>МДК 01.03 Организация секретарского обслуживания</t>
  </si>
  <si>
    <t>ОУП.  Иностранный язык</t>
  </si>
  <si>
    <t xml:space="preserve">ОУП.  Химия </t>
  </si>
  <si>
    <t xml:space="preserve">ОУП. Билогия </t>
  </si>
  <si>
    <t xml:space="preserve">ОУП.  История </t>
  </si>
  <si>
    <t>ОУП.  Обществознание</t>
  </si>
  <si>
    <t xml:space="preserve">ОУП.  География </t>
  </si>
  <si>
    <t xml:space="preserve">ОУП . Физика </t>
  </si>
  <si>
    <t>ГБУЗ ПК "Октябрьская ЦРБ", отдел кадров, делопрозводитель</t>
  </si>
  <si>
    <t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t>
  </si>
  <si>
    <t xml:space="preserve">ОУП. Русский язык </t>
  </si>
  <si>
    <t xml:space="preserve">ОУП. Литература </t>
  </si>
  <si>
    <t>ОУП. Химия</t>
  </si>
  <si>
    <t>ОУП. Биология</t>
  </si>
  <si>
    <t>ОУП. География</t>
  </si>
  <si>
    <t>ОУП. Основы безопасности жихнедеятельности</t>
  </si>
  <si>
    <t>ОУП. Математика</t>
  </si>
  <si>
    <t xml:space="preserve">ОУП. Экономика </t>
  </si>
  <si>
    <t>ОУП. Право</t>
  </si>
  <si>
    <t>ОУП. Экология</t>
  </si>
  <si>
    <t>ОУП. Астрономия</t>
  </si>
  <si>
    <t>ИП Лоншаков И.Л., офис-менеджер</t>
  </si>
  <si>
    <t>СГ. История России</t>
  </si>
  <si>
    <t>СГ.Иностранный язык в профессиональной деятельности</t>
  </si>
  <si>
    <t>СГ.Безопасность жизнедеятельности</t>
  </si>
  <si>
    <t>СГ.Основы бережливого производства</t>
  </si>
  <si>
    <t>СГ.Основы строительного черчения</t>
  </si>
  <si>
    <t>СГ.Основы стороительного материаловедения</t>
  </si>
  <si>
    <t>СГ.Строительные машины и средства малой механизации</t>
  </si>
  <si>
    <t>СГ. Основы бизнеса коммуникаций и финансовой грамотности</t>
  </si>
  <si>
    <t>ОП. Основы материаловедени</t>
  </si>
  <si>
    <t>ОП.Основы электротехники</t>
  </si>
  <si>
    <t>ОП.Основы строительного черчения</t>
  </si>
  <si>
    <t>ОП. Основы технологии отделочных строительных работ</t>
  </si>
  <si>
    <t>А. Основы интеллектуального труда</t>
  </si>
  <si>
    <t>А.Коммуникативный практикум</t>
  </si>
  <si>
    <t>А.Основы технологии устройства покрытия полов</t>
  </si>
  <si>
    <t>А.Охрана труда</t>
  </si>
  <si>
    <t>А.Психология личности и профессиональное становление</t>
  </si>
  <si>
    <t>А.Социальная адаптация и основы социально-правовых знаний</t>
  </si>
  <si>
    <t>ФК. 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</si>
</sst>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9" fillId="0" borderId="0"/>
  </cellStyleXfs>
  <cellXfs count="75">
    <xf numFmtId="0" fontId="0" fillId="0" borderId="0" xfId="0"/>
    <xf numFmtId="0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/>
    <xf numFmtId="0" fontId="3" fillId="0" borderId="1" xfId="0" applyFont="1" applyBorder="1"/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>
      <alignment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1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>
      <alignment vertical="top" wrapText="1"/>
    </xf>
    <xf numFmtId="0" fontId="1" fillId="0" borderId="1" xfId="1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1" applyNumberFormat="1" applyFont="1" applyFill="1" applyBorder="1" applyAlignment="1" applyProtection="1">
      <alignment horizontal="left" vertical="top" wrapText="1"/>
      <protection locked="0"/>
    </xf>
    <xf numFmtId="0" fontId="1" fillId="0" borderId="1" xfId="1" applyFont="1" applyFill="1" applyBorder="1" applyAlignment="1">
      <alignment vertical="top" wrapText="1"/>
    </xf>
    <xf numFmtId="0" fontId="8" fillId="0" borderId="2" xfId="1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vertical="top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NumberFormat="1" applyFill="1" applyBorder="1" applyAlignment="1" applyProtection="1">
      <alignment horizontal="left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/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1" applyBorder="1" applyAlignment="1">
      <alignment horizontal="left" vertical="center" wrapText="1"/>
    </xf>
    <xf numFmtId="0" fontId="1" fillId="0" borderId="1" xfId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wrapText="1"/>
    </xf>
    <xf numFmtId="0" fontId="1" fillId="0" borderId="1" xfId="1" applyFill="1" applyBorder="1" applyAlignment="1" applyProtection="1">
      <alignment horizontal="left" vertical="center" wrapText="1"/>
      <protection locked="0"/>
    </xf>
    <xf numFmtId="0" fontId="1" fillId="0" borderId="1" xfId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/>
    </xf>
    <xf numFmtId="0" fontId="1" fillId="0" borderId="1" xfId="1" applyNumberFormat="1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 applyProtection="1">
      <alignment vertical="top" wrapText="1"/>
      <protection locked="0"/>
    </xf>
    <xf numFmtId="0" fontId="8" fillId="3" borderId="2" xfId="0" applyNumberFormat="1" applyFont="1" applyFill="1" applyBorder="1" applyAlignment="1" applyProtection="1">
      <alignment vertical="top" wrapText="1"/>
      <protection locked="0"/>
    </xf>
    <xf numFmtId="0" fontId="8" fillId="0" borderId="1" xfId="1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1" xfId="1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</cellXfs>
  <cellStyles count="5">
    <cellStyle name="Обычный" xfId="0" builtinId="0"/>
    <cellStyle name="Обычный 2" xfId="3" xr:uid="{00000000-0005-0000-0000-000001000000}"/>
    <cellStyle name="Обычный 3" xfId="4" xr:uid="{00000000-0005-0000-0000-000002000000}"/>
    <cellStyle name="Обычный 4" xfId="1" xr:uid="{00000000-0005-0000-0000-000003000000}"/>
    <cellStyle name="Обычный 5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zoomScale="92" zoomScaleNormal="92" workbookViewId="0">
      <pane ySplit="2" topLeftCell="A43" activePane="bottomLeft" state="frozen"/>
      <selection pane="bottomLeft" activeCell="D43" sqref="D43"/>
    </sheetView>
  </sheetViews>
  <sheetFormatPr defaultColWidth="9.109375" defaultRowHeight="12" x14ac:dyDescent="0.25"/>
  <cols>
    <col min="1" max="1" width="4.88671875" style="7" customWidth="1"/>
    <col min="2" max="2" width="18.109375" style="7" customWidth="1"/>
    <col min="3" max="3" width="15.109375" style="7" customWidth="1"/>
    <col min="4" max="4" width="13.6640625" style="7" customWidth="1"/>
    <col min="5" max="5" width="9.109375" style="7" customWidth="1"/>
    <col min="6" max="6" width="17.5546875" style="7" customWidth="1"/>
    <col min="7" max="7" width="15.109375" style="7" customWidth="1"/>
    <col min="8" max="8" width="8" style="7" customWidth="1"/>
    <col min="9" max="9" width="7" style="7" customWidth="1"/>
    <col min="10" max="10" width="39.6640625" style="7" customWidth="1"/>
    <col min="11" max="11" width="10.33203125" style="7" customWidth="1"/>
    <col min="12" max="12" width="14.6640625" style="7" customWidth="1"/>
    <col min="13" max="13" width="12.33203125" style="7" customWidth="1"/>
    <col min="14" max="14" width="12.6640625" style="7" customWidth="1"/>
    <col min="15" max="15" width="9.109375" style="7"/>
    <col min="16" max="16" width="15.6640625" style="7" customWidth="1"/>
    <col min="17" max="16384" width="9.109375" style="7"/>
  </cols>
  <sheetData>
    <row r="1" spans="1:19" x14ac:dyDescent="0.25">
      <c r="A1" s="74" t="s">
        <v>216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6"/>
      <c r="P1" s="6"/>
      <c r="Q1" s="6"/>
      <c r="R1" s="6"/>
      <c r="S1" s="6"/>
    </row>
    <row r="2" spans="1:19" ht="60" x14ac:dyDescent="0.25">
      <c r="A2" s="2" t="s">
        <v>3</v>
      </c>
      <c r="B2" s="39" t="s">
        <v>23</v>
      </c>
      <c r="C2" s="39" t="s">
        <v>0</v>
      </c>
      <c r="D2" s="39" t="s">
        <v>1</v>
      </c>
      <c r="E2" s="39" t="s">
        <v>16</v>
      </c>
      <c r="F2" s="39" t="s">
        <v>7</v>
      </c>
      <c r="G2" s="39" t="s">
        <v>17</v>
      </c>
      <c r="H2" s="39" t="s">
        <v>18</v>
      </c>
      <c r="I2" s="39" t="s">
        <v>19</v>
      </c>
      <c r="J2" s="39" t="s">
        <v>20</v>
      </c>
      <c r="K2" s="39" t="s">
        <v>12</v>
      </c>
      <c r="L2" s="39" t="s">
        <v>21</v>
      </c>
      <c r="M2" s="39" t="s">
        <v>22</v>
      </c>
      <c r="N2" s="18" t="s">
        <v>2</v>
      </c>
      <c r="O2" s="60" t="s">
        <v>199</v>
      </c>
      <c r="P2" s="9" t="s">
        <v>200</v>
      </c>
    </row>
    <row r="3" spans="1:19" ht="108.6" customHeight="1" x14ac:dyDescent="0.25">
      <c r="A3" s="32">
        <v>1</v>
      </c>
      <c r="B3" s="63" t="s">
        <v>232</v>
      </c>
      <c r="C3" s="15" t="s">
        <v>143</v>
      </c>
      <c r="D3" s="15" t="str">
        <f>'21.02.03'!D3</f>
        <v>Преподаватель</v>
      </c>
      <c r="E3" s="15" t="str">
        <f>'21.02.03'!E3</f>
        <v>Высшее</v>
      </c>
      <c r="F3" s="15" t="str">
        <f>'21.02.03'!F3</f>
        <v>Преподаватель русского языка и литературы</v>
      </c>
      <c r="G3" s="15" t="str">
        <f>'21.02.03'!G3</f>
        <v>Русский язык и Литература</v>
      </c>
      <c r="H3" s="15"/>
      <c r="I3" s="15"/>
      <c r="J3" s="15" t="str">
        <f>'21.02.03'!J3</f>
        <v xml:space="preserve">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2022 "Разговоры о важном": система  работы классного  руководителя(куратора)ФГАОУ ДПО" Академия Минпросвещения России" 58 ч.</v>
      </c>
      <c r="K3" s="15" t="s">
        <v>144</v>
      </c>
      <c r="L3" s="15">
        <v>21</v>
      </c>
      <c r="M3" s="15">
        <v>8</v>
      </c>
      <c r="N3" s="15">
        <v>19</v>
      </c>
    </row>
    <row r="4" spans="1:19" ht="110.4" customHeight="1" x14ac:dyDescent="0.25">
      <c r="A4" s="32">
        <v>2</v>
      </c>
      <c r="B4" s="64" t="s">
        <v>234</v>
      </c>
      <c r="C4" s="15" t="s">
        <v>143</v>
      </c>
      <c r="D4" s="15" t="str">
        <f>'21.02.03'!D4</f>
        <v>Преподаватель</v>
      </c>
      <c r="E4" s="15" t="str">
        <f>'21.02.03'!E4</f>
        <v>Высшее</v>
      </c>
      <c r="F4" s="15" t="str">
        <f>'21.02.03'!F4</f>
        <v>Преподаватель русского языка и литературы</v>
      </c>
      <c r="G4" s="15" t="str">
        <f>'21.02.03'!G4</f>
        <v>Русский язык и Литература</v>
      </c>
      <c r="H4" s="15"/>
      <c r="I4" s="15"/>
      <c r="J4" s="15" t="str">
        <f>'21.02.03'!J4</f>
        <v xml:space="preserve">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2022 "Разговоры о важном": система  работы классного  руководителя(куратора)ФГАОУ ДПО" Академия Минпросвещения России" 58 ч.</v>
      </c>
      <c r="K4" s="15" t="str">
        <f>'21.02.03'!K4</f>
        <v>высшая</v>
      </c>
      <c r="L4" s="15">
        <v>21</v>
      </c>
      <c r="M4" s="15">
        <v>8</v>
      </c>
      <c r="N4" s="15">
        <v>19</v>
      </c>
    </row>
    <row r="5" spans="1:19" ht="75" customHeight="1" x14ac:dyDescent="0.25">
      <c r="A5" s="32">
        <v>3</v>
      </c>
      <c r="B5" s="63" t="s">
        <v>235</v>
      </c>
      <c r="C5" s="15" t="str">
        <f>'21.02.03'!C5</f>
        <v>Сибирякова Оксана Владимировна</v>
      </c>
      <c r="D5" s="15" t="str">
        <f>'21.02.03'!D5</f>
        <v>Преподаватель</v>
      </c>
      <c r="E5" s="15" t="str">
        <f>'21.02.03'!E5</f>
        <v>Высшее</v>
      </c>
      <c r="F5" s="15" t="str">
        <f>'21.02.03'!F5</f>
        <v>Преподаватель. Филолог</v>
      </c>
      <c r="G5" s="15" t="str">
        <f>'21.02.03'!G5</f>
        <v>зарубежная филология (английский язык и литература)</v>
      </c>
      <c r="H5" s="15"/>
      <c r="I5" s="15"/>
      <c r="J5" s="15" t="str">
        <f>'21.02.03'!J5</f>
        <v>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5" s="15" t="str">
        <f>'21.02.03'!K5</f>
        <v xml:space="preserve">первая </v>
      </c>
      <c r="L5" s="15">
        <f>'21.02.03'!L5</f>
        <v>26</v>
      </c>
      <c r="M5" s="15">
        <f>'21.02.03'!M5</f>
        <v>3</v>
      </c>
      <c r="N5" s="15">
        <f>'21.02.03'!N5</f>
        <v>26</v>
      </c>
    </row>
    <row r="6" spans="1:19" ht="179.4" customHeight="1" x14ac:dyDescent="0.25">
      <c r="A6" s="32">
        <v>4</v>
      </c>
      <c r="B6" s="63" t="s">
        <v>236</v>
      </c>
      <c r="C6" s="15" t="str">
        <f>'21.02.03'!C14</f>
        <v xml:space="preserve">Камалова Ирина Минногоясовна </v>
      </c>
      <c r="D6" s="15" t="str">
        <f>'21.02.03'!D14</f>
        <v>Преподаватель</v>
      </c>
      <c r="E6" s="15" t="str">
        <f>'21.02.03'!E14</f>
        <v>Высшее</v>
      </c>
      <c r="F6" s="15" t="str">
        <f>'21.02.03'!F14</f>
        <v>Учитель математики</v>
      </c>
      <c r="G6" s="15" t="str">
        <f>'21.02.03'!G14</f>
        <v>Математика</v>
      </c>
      <c r="H6" s="15"/>
      <c r="I6" s="15"/>
      <c r="J6" s="15" t="str">
        <f>'21.02.03'!J14</f>
        <v>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2023 НИУ "Высшая школа экономики" Управление качеством образования: современные подходы в обучении математике в условиях обновленных ФГОС ООО и цифровой трансформации образовательного процесса", 108 часов</v>
      </c>
      <c r="K6" s="15" t="str">
        <f>'21.02.03'!K14</f>
        <v>высшая</v>
      </c>
      <c r="L6" s="15">
        <f>'21.02.03'!L14</f>
        <v>26</v>
      </c>
      <c r="M6" s="15">
        <f>'21.02.03'!M14</f>
        <v>10</v>
      </c>
      <c r="N6" s="15">
        <f>'21.02.03'!N14</f>
        <v>23</v>
      </c>
    </row>
    <row r="7" spans="1:19" ht="180" customHeight="1" x14ac:dyDescent="0.25">
      <c r="A7" s="32">
        <v>5</v>
      </c>
      <c r="B7" s="63" t="s">
        <v>237</v>
      </c>
      <c r="C7" s="15" t="str">
        <f>'21.02.03'!C15</f>
        <v xml:space="preserve">Вылежанина Людмила Евгеньевна </v>
      </c>
      <c r="D7" s="15" t="str">
        <f>'21.02.03'!D15</f>
        <v>преподаватель</v>
      </c>
      <c r="E7" s="15" t="str">
        <f>'21.02.03'!E15</f>
        <v>Высшее</v>
      </c>
      <c r="F7" s="15" t="str">
        <f>'21.02.03'!F15</f>
        <v>Учитель информатики</v>
      </c>
      <c r="G7" s="15"/>
      <c r="H7" s="15"/>
      <c r="I7" s="15"/>
      <c r="J7" s="15" t="str">
        <f>'21.02.03'!J15</f>
        <v>2019 Переподготовка: информатика 2021 ФГАОУ ВО "Московский физико-технический институт (национальный исследовательский университет) по программе Цифровая среда образовательной организации: новые возможности, 40 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7" s="15" t="str">
        <f>'21.02.03'!K15</f>
        <v xml:space="preserve">Высшая </v>
      </c>
      <c r="L7" s="15">
        <f>'21.02.03'!L15</f>
        <v>34</v>
      </c>
      <c r="M7" s="15">
        <f>'21.02.03'!M15</f>
        <v>26</v>
      </c>
      <c r="N7" s="15">
        <f>'21.02.03'!N15</f>
        <v>26</v>
      </c>
    </row>
    <row r="8" spans="1:19" ht="216.6" customHeight="1" x14ac:dyDescent="0.25">
      <c r="A8" s="32">
        <v>6</v>
      </c>
      <c r="B8" s="63" t="s">
        <v>238</v>
      </c>
      <c r="C8" s="15" t="str">
        <f>'21.02.03'!C12</f>
        <v>Воробьев Андрей Алексеевич (внешний совместитель)</v>
      </c>
      <c r="D8" s="15" t="str">
        <f>'21.02.03'!D12</f>
        <v xml:space="preserve">преподаватель </v>
      </c>
      <c r="E8" s="15" t="str">
        <f>'21.02.03'!E12</f>
        <v>Средне-профессиональное</v>
      </c>
      <c r="F8" s="15" t="str">
        <f>'21.02.03'!F12</f>
        <v>техник</v>
      </c>
      <c r="G8" s="15" t="str">
        <f>'21.02.03'!G12</f>
        <v>Сооружение и эксплуатация газонефтепроводов и газонефтехранилищ</v>
      </c>
      <c r="H8" s="15"/>
      <c r="I8" s="15"/>
      <c r="J8" s="15" t="str">
        <f>'21.02.03'!J12</f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8" s="15"/>
      <c r="L8" s="15">
        <f>'21.02.03'!L12</f>
        <v>8</v>
      </c>
      <c r="M8" s="15">
        <f>'21.02.03'!M12</f>
        <v>3</v>
      </c>
      <c r="N8" s="15">
        <f>'21.02.03'!N12</f>
        <v>3</v>
      </c>
    </row>
    <row r="9" spans="1:19" ht="217.8" customHeight="1" x14ac:dyDescent="0.25">
      <c r="A9" s="32">
        <v>7</v>
      </c>
      <c r="B9" s="63" t="s">
        <v>239</v>
      </c>
      <c r="C9" s="15" t="str">
        <f>C8</f>
        <v>Воробьев Андрей Алексеевич (внешний совместитель)</v>
      </c>
      <c r="D9" s="15" t="str">
        <f t="shared" ref="D9:N9" si="0">D8</f>
        <v xml:space="preserve">преподаватель </v>
      </c>
      <c r="E9" s="15" t="str">
        <f t="shared" si="0"/>
        <v>Средне-профессиональное</v>
      </c>
      <c r="F9" s="15" t="str">
        <f t="shared" si="0"/>
        <v>техник</v>
      </c>
      <c r="G9" s="15" t="str">
        <f t="shared" si="0"/>
        <v>Сооружение и эксплуатация газонефтепроводов и газонефтехранилищ</v>
      </c>
      <c r="H9" s="15"/>
      <c r="I9" s="15"/>
      <c r="J9" s="15" t="str">
        <f t="shared" si="0"/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9" s="15"/>
      <c r="L9" s="15">
        <f t="shared" si="0"/>
        <v>8</v>
      </c>
      <c r="M9" s="15">
        <f t="shared" si="0"/>
        <v>3</v>
      </c>
      <c r="N9" s="15">
        <f t="shared" si="0"/>
        <v>3</v>
      </c>
    </row>
    <row r="10" spans="1:19" ht="168" x14ac:dyDescent="0.25">
      <c r="A10" s="32">
        <v>8</v>
      </c>
      <c r="B10" s="63" t="s">
        <v>240</v>
      </c>
      <c r="C10" s="15" t="s">
        <v>59</v>
      </c>
      <c r="D10" s="15" t="s">
        <v>4</v>
      </c>
      <c r="E10" s="15" t="s">
        <v>42</v>
      </c>
      <c r="F10" s="15" t="s">
        <v>69</v>
      </c>
      <c r="G10" s="15" t="s">
        <v>70</v>
      </c>
      <c r="H10" s="15"/>
      <c r="I10" s="15"/>
      <c r="J10" s="15" t="s">
        <v>228</v>
      </c>
      <c r="K10" s="15" t="s">
        <v>64</v>
      </c>
      <c r="L10" s="15">
        <v>23</v>
      </c>
      <c r="M10" s="15">
        <v>14</v>
      </c>
      <c r="N10" s="15">
        <v>16</v>
      </c>
    </row>
    <row r="11" spans="1:19" ht="117" customHeight="1" x14ac:dyDescent="0.25">
      <c r="A11" s="32">
        <v>9</v>
      </c>
      <c r="B11" s="63" t="s">
        <v>241</v>
      </c>
      <c r="C11" s="15" t="str">
        <f>C3</f>
        <v>Жилкина Ирина валентиновна</v>
      </c>
      <c r="D11" s="15" t="str">
        <f t="shared" ref="D11:N11" si="1">D3</f>
        <v>Преподаватель</v>
      </c>
      <c r="E11" s="15" t="str">
        <f t="shared" si="1"/>
        <v>Высшее</v>
      </c>
      <c r="F11" s="15" t="str">
        <f t="shared" si="1"/>
        <v>Преподаватель русского языка и литературы</v>
      </c>
      <c r="G11" s="15" t="str">
        <f t="shared" si="1"/>
        <v>Русский язык и Литература</v>
      </c>
      <c r="H11" s="15"/>
      <c r="I11" s="15"/>
      <c r="J11" s="15" t="str">
        <f t="shared" si="1"/>
        <v xml:space="preserve">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2022 "Разговоры о важном": система  работы классного  руководителя(куратора)ФГАОУ ДПО" Академия Минпросвещения России" 58 ч.</v>
      </c>
      <c r="K11" s="15" t="str">
        <f t="shared" si="1"/>
        <v>Высшая</v>
      </c>
      <c r="L11" s="15">
        <f t="shared" si="1"/>
        <v>21</v>
      </c>
      <c r="M11" s="15">
        <f t="shared" si="1"/>
        <v>8</v>
      </c>
      <c r="N11" s="15">
        <f t="shared" si="1"/>
        <v>19</v>
      </c>
    </row>
    <row r="12" spans="1:19" ht="157.80000000000001" customHeight="1" x14ac:dyDescent="0.25">
      <c r="A12" s="32">
        <v>10</v>
      </c>
      <c r="B12" s="63" t="s">
        <v>242</v>
      </c>
      <c r="C12" s="15" t="str">
        <f>'21.02.03'!C28</f>
        <v>Сковоронских Юлия Петровна</v>
      </c>
      <c r="D12" s="15" t="str">
        <f>'21.02.03'!D28</f>
        <v>преподаватель</v>
      </c>
      <c r="E12" s="15" t="str">
        <f>'21.02.03'!E28</f>
        <v xml:space="preserve">Высшее </v>
      </c>
      <c r="F12" s="15" t="str">
        <f>'21.02.03'!F28</f>
        <v>Учитель биологии</v>
      </c>
      <c r="G12" s="15" t="str">
        <f>'21.02.03'!G28</f>
        <v xml:space="preserve">Биология </v>
      </c>
      <c r="H12" s="15"/>
      <c r="I12" s="15"/>
      <c r="J12" s="15" t="str">
        <f>'21.02.03'!J28</f>
        <v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v>
      </c>
      <c r="K12" s="15" t="str">
        <f>'21.02.03'!K28</f>
        <v xml:space="preserve">первая </v>
      </c>
      <c r="L12" s="15">
        <f>'21.02.03'!L28</f>
        <v>18</v>
      </c>
      <c r="M12" s="15">
        <f>'21.02.03'!M28</f>
        <v>16</v>
      </c>
      <c r="N12" s="15">
        <f>'21.02.03'!N28</f>
        <v>18</v>
      </c>
    </row>
    <row r="13" spans="1:19" ht="59.4" customHeight="1" x14ac:dyDescent="0.25">
      <c r="A13" s="32">
        <v>11</v>
      </c>
      <c r="B13" s="63" t="s">
        <v>243</v>
      </c>
      <c r="C13" s="15" t="str">
        <f>'21.02.03'!C32</f>
        <v>Шахматова Анна Павловна</v>
      </c>
      <c r="D13" s="15" t="str">
        <f>'21.02.03'!D32</f>
        <v xml:space="preserve">преподаватель </v>
      </c>
      <c r="E13" s="15" t="str">
        <f>'21.02.03'!E32</f>
        <v xml:space="preserve">Высшее </v>
      </c>
      <c r="F13" s="15" t="str">
        <f>'21.02.03'!F32</f>
        <v>Экономист-менеджер</v>
      </c>
      <c r="G13" s="15" t="str">
        <f>'21.02.03'!G32</f>
        <v>Экономика и управление на предприятии (по отраслям)</v>
      </c>
      <c r="H13" s="15"/>
      <c r="I13" s="15"/>
      <c r="J13" s="15" t="str">
        <f>'21.02.03'!J32</f>
        <v>2022 Институт когнитивно-поведенческой психотерапии по дополнительной профессиональной программе "Когнитиво-поведенческая психотерапия (теория и практика), 200ч</v>
      </c>
      <c r="K13" s="15"/>
      <c r="L13" s="15">
        <f>'21.02.03'!L32</f>
        <v>4</v>
      </c>
      <c r="M13" s="15">
        <f>'21.02.03'!M32</f>
        <v>0</v>
      </c>
      <c r="N13" s="15">
        <f>'21.02.03'!N32</f>
        <v>0</v>
      </c>
    </row>
    <row r="14" spans="1:19" ht="162" customHeight="1" x14ac:dyDescent="0.25">
      <c r="A14" s="32">
        <v>12</v>
      </c>
      <c r="B14" s="63" t="s">
        <v>244</v>
      </c>
      <c r="C14" s="15" t="str">
        <f>'21.02.03'!C20</f>
        <v>Пеймерт Галина Апалоновна</v>
      </c>
      <c r="D14" s="15" t="str">
        <f>'21.02.03'!D20</f>
        <v>преподаватель</v>
      </c>
      <c r="E14" s="15" t="str">
        <f>'21.02.03'!E20</f>
        <v>Высшее</v>
      </c>
      <c r="F14" s="15" t="str">
        <f>'21.02.03'!F20</f>
        <v>Историк. Преподаватель</v>
      </c>
      <c r="G14" s="15" t="str">
        <f>'21.02.03'!G20</f>
        <v>История</v>
      </c>
      <c r="H14" s="15"/>
      <c r="I14" s="15"/>
      <c r="J14" s="15" t="str">
        <f>'21.02.03'!J20</f>
        <v>2020 ГБПОУ «Краевой политехнический колледж» «Развитие сквозных компетенций (SoftSkills) современного педагога» 72ч. 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14" s="15" t="str">
        <f>'21.02.03'!K20</f>
        <v>высшая</v>
      </c>
      <c r="L14" s="15">
        <f>'21.02.03'!L20</f>
        <v>43</v>
      </c>
      <c r="M14" s="15">
        <f>'21.02.03'!M20</f>
        <v>13</v>
      </c>
      <c r="N14" s="15">
        <f>'21.02.03'!N20</f>
        <v>43</v>
      </c>
    </row>
    <row r="15" spans="1:19" ht="181.5" customHeight="1" x14ac:dyDescent="0.25">
      <c r="A15" s="32">
        <v>13</v>
      </c>
      <c r="B15" s="65" t="s">
        <v>44</v>
      </c>
      <c r="C15" s="15" t="s">
        <v>57</v>
      </c>
      <c r="D15" s="15" t="s">
        <v>4</v>
      </c>
      <c r="E15" s="15" t="s">
        <v>9</v>
      </c>
      <c r="F15" s="15" t="s">
        <v>68</v>
      </c>
      <c r="G15" s="15" t="s">
        <v>15</v>
      </c>
      <c r="H15" s="15"/>
      <c r="I15" s="15"/>
      <c r="J15" s="15" t="s">
        <v>75</v>
      </c>
      <c r="K15" s="15" t="s">
        <v>11</v>
      </c>
      <c r="L15" s="15">
        <v>41</v>
      </c>
      <c r="M15" s="15">
        <v>11</v>
      </c>
      <c r="N15" s="15">
        <v>41</v>
      </c>
    </row>
    <row r="16" spans="1:19" ht="156" x14ac:dyDescent="0.25">
      <c r="A16" s="32">
        <v>14</v>
      </c>
      <c r="B16" s="65" t="s">
        <v>25</v>
      </c>
      <c r="C16" s="15" t="s">
        <v>57</v>
      </c>
      <c r="D16" s="15" t="s">
        <v>4</v>
      </c>
      <c r="E16" s="15" t="s">
        <v>9</v>
      </c>
      <c r="F16" s="15" t="s">
        <v>68</v>
      </c>
      <c r="G16" s="15" t="s">
        <v>15</v>
      </c>
      <c r="H16" s="15"/>
      <c r="I16" s="15"/>
      <c r="J16" s="15" t="s">
        <v>75</v>
      </c>
      <c r="K16" s="15" t="s">
        <v>11</v>
      </c>
      <c r="L16" s="15">
        <v>41</v>
      </c>
      <c r="M16" s="15">
        <v>11</v>
      </c>
      <c r="N16" s="15">
        <v>41</v>
      </c>
    </row>
    <row r="17" spans="1:16" ht="72" x14ac:dyDescent="0.25">
      <c r="A17" s="32">
        <v>15</v>
      </c>
      <c r="B17" s="65" t="s">
        <v>26</v>
      </c>
      <c r="C17" s="15" t="str">
        <f>C5</f>
        <v>Сибирякова Оксана Владимировна</v>
      </c>
      <c r="D17" s="15" t="str">
        <f>D5</f>
        <v>Преподаватель</v>
      </c>
      <c r="E17" s="15" t="str">
        <f>E5</f>
        <v>Высшее</v>
      </c>
      <c r="F17" s="15" t="str">
        <f>F5</f>
        <v>Преподаватель. Филолог</v>
      </c>
      <c r="G17" s="15" t="str">
        <f>G5</f>
        <v>зарубежная филология (английский язык и литература)</v>
      </c>
      <c r="H17" s="15"/>
      <c r="I17" s="15"/>
      <c r="J17" s="15" t="str">
        <f>J5</f>
        <v>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17" s="15" t="str">
        <f>K5</f>
        <v xml:space="preserve">первая </v>
      </c>
      <c r="L17" s="15">
        <f>L5</f>
        <v>26</v>
      </c>
      <c r="M17" s="15">
        <f>M5</f>
        <v>3</v>
      </c>
      <c r="N17" s="15">
        <f>N5</f>
        <v>26</v>
      </c>
    </row>
    <row r="18" spans="1:16" ht="248.25" customHeight="1" x14ac:dyDescent="0.25">
      <c r="A18" s="32">
        <v>16</v>
      </c>
      <c r="B18" s="65" t="s">
        <v>27</v>
      </c>
      <c r="C18" s="15" t="str">
        <f t="shared" ref="C18:N18" si="2">C8</f>
        <v>Воробьев Андрей Алексеевич (внешний совместитель)</v>
      </c>
      <c r="D18" s="15" t="str">
        <f t="shared" si="2"/>
        <v xml:space="preserve">преподаватель </v>
      </c>
      <c r="E18" s="15" t="str">
        <f t="shared" si="2"/>
        <v>Средне-профессиональное</v>
      </c>
      <c r="F18" s="15" t="str">
        <f t="shared" si="2"/>
        <v>техник</v>
      </c>
      <c r="G18" s="15" t="str">
        <f t="shared" si="2"/>
        <v>Сооружение и эксплуатация газонефтепроводов и газонефтехранилищ</v>
      </c>
      <c r="H18" s="15"/>
      <c r="I18" s="15"/>
      <c r="J18" s="15" t="str">
        <f t="shared" si="2"/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18" s="15"/>
      <c r="L18" s="15">
        <f t="shared" si="2"/>
        <v>8</v>
      </c>
      <c r="M18" s="15">
        <f t="shared" si="2"/>
        <v>3</v>
      </c>
      <c r="N18" s="15">
        <f t="shared" si="2"/>
        <v>3</v>
      </c>
    </row>
    <row r="19" spans="1:16" ht="162" customHeight="1" x14ac:dyDescent="0.25">
      <c r="A19" s="32">
        <v>17</v>
      </c>
      <c r="B19" s="65" t="s">
        <v>28</v>
      </c>
      <c r="C19" s="15" t="str">
        <f t="shared" ref="C19:N19" si="3">C6</f>
        <v xml:space="preserve">Камалова Ирина Минногоясовна </v>
      </c>
      <c r="D19" s="15" t="str">
        <f t="shared" si="3"/>
        <v>Преподаватель</v>
      </c>
      <c r="E19" s="15" t="str">
        <f t="shared" si="3"/>
        <v>Высшее</v>
      </c>
      <c r="F19" s="15" t="str">
        <f t="shared" si="3"/>
        <v>Учитель математики</v>
      </c>
      <c r="G19" s="15" t="str">
        <f t="shared" si="3"/>
        <v>Математика</v>
      </c>
      <c r="H19" s="15"/>
      <c r="I19" s="15"/>
      <c r="J19" s="15" t="str">
        <f t="shared" si="3"/>
        <v>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2023 НИУ "Высшая школа экономики" Управление качеством образования: современные подходы в обучении математике в условиях обновленных ФГОС ООО и цифровой трансформации образовательного процесса", 108 часов</v>
      </c>
      <c r="K19" s="15" t="str">
        <f t="shared" si="3"/>
        <v>высшая</v>
      </c>
      <c r="L19" s="15">
        <f t="shared" si="3"/>
        <v>26</v>
      </c>
      <c r="M19" s="15">
        <f t="shared" si="3"/>
        <v>10</v>
      </c>
      <c r="N19" s="15">
        <f t="shared" si="3"/>
        <v>23</v>
      </c>
    </row>
    <row r="20" spans="1:16" ht="182.4" customHeight="1" x14ac:dyDescent="0.25">
      <c r="A20" s="32">
        <v>18</v>
      </c>
      <c r="B20" s="65" t="s">
        <v>120</v>
      </c>
      <c r="C20" s="15" t="str">
        <f>'21.02.03'!C15</f>
        <v xml:space="preserve">Вылежанина Людмила Евгеньевна </v>
      </c>
      <c r="D20" s="15" t="str">
        <f>'21.02.03'!D15</f>
        <v>преподаватель</v>
      </c>
      <c r="E20" s="15" t="str">
        <f>'21.02.03'!E15</f>
        <v>Высшее</v>
      </c>
      <c r="F20" s="15" t="str">
        <f>'21.02.03'!F15</f>
        <v>Учитель информатики</v>
      </c>
      <c r="G20" s="15"/>
      <c r="H20" s="15"/>
      <c r="I20" s="15"/>
      <c r="J20" s="15" t="str">
        <f>'21.02.03'!J15</f>
        <v>2019 Переподготовка: информатика 2021 ФГАОУ ВО "Московский физико-технический институт (национальный исследовательский университет) по программе Цифровая среда образовательной организации: новые возможности, 40 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20" s="15" t="str">
        <f>'21.02.03'!K15</f>
        <v xml:space="preserve">Высшая </v>
      </c>
      <c r="L20" s="15">
        <f>'21.02.03'!L15</f>
        <v>34</v>
      </c>
      <c r="M20" s="15">
        <f>'21.02.03'!M15</f>
        <v>26</v>
      </c>
      <c r="N20" s="15">
        <f>'21.02.03'!N15</f>
        <v>26</v>
      </c>
    </row>
    <row r="21" spans="1:16" ht="73.2" customHeight="1" x14ac:dyDescent="0.25">
      <c r="A21" s="32">
        <v>19</v>
      </c>
      <c r="B21" s="65" t="s">
        <v>79</v>
      </c>
      <c r="C21" s="15" t="str">
        <f t="shared" ref="C21:N21" si="4">C13</f>
        <v>Шахматова Анна Павловна</v>
      </c>
      <c r="D21" s="15" t="str">
        <f t="shared" si="4"/>
        <v xml:space="preserve">преподаватель </v>
      </c>
      <c r="E21" s="15" t="str">
        <f t="shared" si="4"/>
        <v xml:space="preserve">Высшее </v>
      </c>
      <c r="F21" s="15" t="str">
        <f t="shared" si="4"/>
        <v>Экономист-менеджер</v>
      </c>
      <c r="G21" s="15" t="str">
        <f t="shared" si="4"/>
        <v>Экономика и управление на предприятии (по отраслям)</v>
      </c>
      <c r="H21" s="15"/>
      <c r="I21" s="15"/>
      <c r="J21" s="15" t="str">
        <f t="shared" si="4"/>
        <v>2022 Институт когнитивно-поведенческой психотерапии по дополнительной профессиональной программе "Когнитиво-поведенческая психотерапия (теория и практика), 200ч</v>
      </c>
      <c r="K21" s="15">
        <f t="shared" si="4"/>
        <v>0</v>
      </c>
      <c r="L21" s="15">
        <f t="shared" si="4"/>
        <v>4</v>
      </c>
      <c r="M21" s="15">
        <f t="shared" si="4"/>
        <v>0</v>
      </c>
      <c r="N21" s="15">
        <f t="shared" si="4"/>
        <v>0</v>
      </c>
    </row>
    <row r="22" spans="1:16" ht="40.950000000000003" customHeight="1" x14ac:dyDescent="0.25">
      <c r="A22" s="32">
        <v>20</v>
      </c>
      <c r="B22" s="65" t="s">
        <v>121</v>
      </c>
      <c r="C22" s="15" t="str">
        <f>C23</f>
        <v>Шахматова Анна Павловна</v>
      </c>
      <c r="D22" s="15" t="str">
        <f t="shared" ref="D22:N22" si="5">D23</f>
        <v xml:space="preserve">преподаватель </v>
      </c>
      <c r="E22" s="15" t="str">
        <f t="shared" si="5"/>
        <v xml:space="preserve">Высшее </v>
      </c>
      <c r="F22" s="15" t="str">
        <f t="shared" si="5"/>
        <v>Экономист-менеджер</v>
      </c>
      <c r="G22" s="15" t="str">
        <f t="shared" si="5"/>
        <v>Экономика и управление на предприятии (по отраслям)</v>
      </c>
      <c r="H22" s="15"/>
      <c r="I22" s="15"/>
      <c r="J22" s="15" t="str">
        <f t="shared" si="5"/>
        <v>2022 Институт когнитивно-поведенческой психотерапии по дополнительной профессиональной программе "Когнитиво-поведенческая психотерапия (теория и практика), 200ч</v>
      </c>
      <c r="K22" s="15"/>
      <c r="L22" s="15">
        <f t="shared" si="5"/>
        <v>4</v>
      </c>
      <c r="M22" s="15">
        <f t="shared" si="5"/>
        <v>0</v>
      </c>
      <c r="N22" s="15">
        <f t="shared" si="5"/>
        <v>0</v>
      </c>
    </row>
    <row r="23" spans="1:16" ht="51" customHeight="1" x14ac:dyDescent="0.25">
      <c r="A23" s="32">
        <v>21</v>
      </c>
      <c r="B23" s="65" t="s">
        <v>122</v>
      </c>
      <c r="C23" s="15" t="str">
        <f>C21</f>
        <v>Шахматова Анна Павловна</v>
      </c>
      <c r="D23" s="15" t="str">
        <f t="shared" ref="D23:M23" si="6">D21</f>
        <v xml:space="preserve">преподаватель </v>
      </c>
      <c r="E23" s="15" t="str">
        <f t="shared" si="6"/>
        <v xml:space="preserve">Высшее </v>
      </c>
      <c r="F23" s="15" t="str">
        <f t="shared" si="6"/>
        <v>Экономист-менеджер</v>
      </c>
      <c r="G23" s="15" t="str">
        <f t="shared" si="6"/>
        <v>Экономика и управление на предприятии (по отраслям)</v>
      </c>
      <c r="H23" s="15"/>
      <c r="I23" s="15"/>
      <c r="J23" s="15" t="str">
        <f t="shared" ref="J23" si="7">J21</f>
        <v>2022 Институт когнитивно-поведенческой психотерапии по дополнительной профессиональной программе "Когнитиво-поведенческая психотерапия (теория и практика), 200ч</v>
      </c>
      <c r="K23" s="15"/>
      <c r="L23" s="15">
        <f t="shared" si="6"/>
        <v>4</v>
      </c>
      <c r="M23" s="15">
        <f t="shared" si="6"/>
        <v>0</v>
      </c>
      <c r="N23" s="15">
        <f t="shared" ref="N23" si="8">N21</f>
        <v>0</v>
      </c>
    </row>
    <row r="24" spans="1:16" ht="170.4" customHeight="1" x14ac:dyDescent="0.25">
      <c r="A24" s="32">
        <v>22</v>
      </c>
      <c r="B24" s="65" t="s">
        <v>123</v>
      </c>
      <c r="C24" s="15" t="s">
        <v>153</v>
      </c>
      <c r="D24" s="15" t="s">
        <v>4</v>
      </c>
      <c r="E24" s="15" t="s">
        <v>9</v>
      </c>
      <c r="F24" s="15" t="s">
        <v>76</v>
      </c>
      <c r="G24" s="15" t="s">
        <v>154</v>
      </c>
      <c r="H24" s="15"/>
      <c r="I24" s="15"/>
      <c r="J24" s="15" t="s">
        <v>214</v>
      </c>
      <c r="K24" s="15"/>
      <c r="L24" s="15">
        <v>17</v>
      </c>
      <c r="M24" s="15">
        <v>1</v>
      </c>
      <c r="N24" s="15">
        <v>10</v>
      </c>
    </row>
    <row r="25" spans="1:16" ht="252" customHeight="1" x14ac:dyDescent="0.25">
      <c r="A25" s="32">
        <v>23</v>
      </c>
      <c r="B25" s="65" t="s">
        <v>81</v>
      </c>
      <c r="C25" s="15" t="str">
        <f>'21.02.03'!C36</f>
        <v>Терентьева Наталья Александровна</v>
      </c>
      <c r="D25" s="15" t="str">
        <f>'21.02.03'!D36</f>
        <v>преподаватель</v>
      </c>
      <c r="E25" s="15" t="str">
        <f>'21.02.03'!E36</f>
        <v>Высшее</v>
      </c>
      <c r="F25" s="15" t="str">
        <f>'21.02.03'!F36</f>
        <v xml:space="preserve">бакалавр </v>
      </c>
      <c r="G25" s="15" t="str">
        <f>'21.02.03'!G36</f>
        <v xml:space="preserve">40.03.01 Юриспруденция </v>
      </c>
      <c r="H25" s="15"/>
      <c r="I25" s="15"/>
      <c r="J25" s="15" t="str">
        <f>'21.02.03'!J36</f>
        <v>2020 Академия Ворлдскиллс Россия. «Оценка демонстрационного экзамена WorldSkills» 2023 ФГБОУ ВО ПГГПУ "Педагогическое сопровождение процесса социализации подростков, обучающихся в среднем профессиональном образовании", 40 часов
2021 Организация работы классного руководителя ООО «Центр инновационного образования»,250ч
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
2021 ООО «Центр повышения квалификации «Луч знаний» Сфера административно-управленческая и офисная деятельность, квалификация "Делопроизводитель", 
2021 ФГБОУ ВО ПГГПУ  «Инклюзивный подход в профессиональном образовании. Моделирование образовательного пространства». 72 часа, 2023 ФГБОУ ВО ПГГПУ "Педагогическое сопровождение процесса социализации подростков, обучающихся в СПО", 40 часов</v>
      </c>
      <c r="K25" s="15" t="str">
        <f>'21.02.03'!K36</f>
        <v>высшая</v>
      </c>
      <c r="L25" s="15">
        <f>'21.02.03'!L36</f>
        <v>20</v>
      </c>
      <c r="M25" s="15">
        <f>'21.02.03'!M36</f>
        <v>5</v>
      </c>
      <c r="N25" s="15">
        <f>'21.02.03'!N36</f>
        <v>5</v>
      </c>
    </row>
    <row r="26" spans="1:16" s="41" customFormat="1" ht="235.2" customHeight="1" x14ac:dyDescent="0.25">
      <c r="A26" s="32">
        <v>24</v>
      </c>
      <c r="B26" s="65" t="s">
        <v>124</v>
      </c>
      <c r="C26" s="66" t="str">
        <f>C25</f>
        <v>Терентьева Наталья Александровна</v>
      </c>
      <c r="D26" s="66" t="str">
        <f t="shared" ref="D26:N26" si="9">D25</f>
        <v>преподаватель</v>
      </c>
      <c r="E26" s="66" t="str">
        <f t="shared" si="9"/>
        <v>Высшее</v>
      </c>
      <c r="F26" s="66" t="str">
        <f t="shared" si="9"/>
        <v xml:space="preserve">бакалавр </v>
      </c>
      <c r="G26" s="66" t="str">
        <f t="shared" si="9"/>
        <v xml:space="preserve">40.03.01 Юриспруденция </v>
      </c>
      <c r="H26" s="66"/>
      <c r="I26" s="66"/>
      <c r="J26" s="66" t="str">
        <f t="shared" si="9"/>
        <v>2020 Академия Ворлдскиллс Россия. «Оценка демонстрационного экзамена WorldSkills» 2023 ФГБОУ ВО ПГГПУ "Педагогическое сопровождение процесса социализации подростков, обучающихся в среднем профессиональном образовании", 40 часов
2021 Организация работы классного руководителя ООО «Центр инновационного образования»,250ч
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
2021 ООО «Центр повышения квалификации «Луч знаний» Сфера административно-управленческая и офисная деятельность, квалификация "Делопроизводитель", 
2021 ФГБОУ ВО ПГГПУ  «Инклюзивный подход в профессиональном образовании. Моделирование образовательного пространства». 72 часа, 2023 ФГБОУ ВО ПГГПУ "Педагогическое сопровождение процесса социализации подростков, обучающихся в СПО", 40 часов</v>
      </c>
      <c r="K26" s="66" t="str">
        <f t="shared" si="9"/>
        <v>высшая</v>
      </c>
      <c r="L26" s="66">
        <f t="shared" si="9"/>
        <v>20</v>
      </c>
      <c r="M26" s="66">
        <f t="shared" si="9"/>
        <v>5</v>
      </c>
      <c r="N26" s="66">
        <f t="shared" si="9"/>
        <v>5</v>
      </c>
    </row>
    <row r="27" spans="1:16" ht="47.4" customHeight="1" x14ac:dyDescent="0.25">
      <c r="A27" s="32">
        <v>25</v>
      </c>
      <c r="B27" s="65" t="s">
        <v>125</v>
      </c>
      <c r="C27" s="67" t="str">
        <f>C23</f>
        <v>Шахматова Анна Павловна</v>
      </c>
      <c r="D27" s="67" t="str">
        <f t="shared" ref="D27:M27" si="10">D23</f>
        <v xml:space="preserve">преподаватель </v>
      </c>
      <c r="E27" s="67" t="str">
        <f t="shared" si="10"/>
        <v xml:space="preserve">Высшее </v>
      </c>
      <c r="F27" s="67" t="str">
        <f t="shared" si="10"/>
        <v>Экономист-менеджер</v>
      </c>
      <c r="G27" s="67" t="str">
        <f t="shared" si="10"/>
        <v>Экономика и управление на предприятии (по отраслям)</v>
      </c>
      <c r="H27" s="67"/>
      <c r="I27" s="67"/>
      <c r="J27" s="67" t="str">
        <f t="shared" si="10"/>
        <v>2022 Институт когнитивно-поведенческой психотерапии по дополнительной профессиональной программе "Когнитиво-поведенческая психотерапия (теория и практика), 200ч</v>
      </c>
      <c r="K27" s="67"/>
      <c r="L27" s="67">
        <f t="shared" si="10"/>
        <v>4</v>
      </c>
      <c r="M27" s="67">
        <f t="shared" si="10"/>
        <v>0</v>
      </c>
      <c r="N27" s="67">
        <f t="shared" ref="N27:N28" si="11">N23</f>
        <v>0</v>
      </c>
    </row>
    <row r="28" spans="1:16" ht="169.2" customHeight="1" x14ac:dyDescent="0.25">
      <c r="A28" s="32">
        <v>26</v>
      </c>
      <c r="B28" s="65" t="s">
        <v>126</v>
      </c>
      <c r="C28" s="15" t="str">
        <f>C24</f>
        <v>Воробьева Екатерина Сергеевна</v>
      </c>
      <c r="D28" s="15" t="str">
        <f t="shared" ref="D28:M28" si="12">D24</f>
        <v>преподаватель</v>
      </c>
      <c r="E28" s="15" t="str">
        <f t="shared" si="12"/>
        <v>Высшее</v>
      </c>
      <c r="F28" s="15" t="str">
        <f t="shared" si="12"/>
        <v xml:space="preserve">бакалавр </v>
      </c>
      <c r="G28" s="15" t="str">
        <f t="shared" si="12"/>
        <v xml:space="preserve">44.03.01 Педагогическое образование </v>
      </c>
      <c r="H28" s="15"/>
      <c r="I28" s="15"/>
      <c r="J28" s="15" t="str">
        <f t="shared" si="12"/>
        <v>2021 ФГАОУ ВО «Московский физико-технический  институт (национальный исследовательский университет) по программе «Цифровая среда образовательной организации: новые возможности управления и руководства», 40ч  по программе «Методист образовательной организации», 72 ч2023 ООО Мобильное Электронное Образование "Актуальные практики социально-образовательного кластера "Патриотическое воспитание" в структуре внеурочной деятельности в образовательной организации", 240 часов. 2023. ФГБУ "Российский детско-юношенский центр "Деятельность советника директора по воспитанию и взаимодействию с детскими юношенскими обьединениями", 140 часов</v>
      </c>
      <c r="K28" s="15">
        <f t="shared" si="12"/>
        <v>0</v>
      </c>
      <c r="L28" s="15">
        <f t="shared" si="12"/>
        <v>17</v>
      </c>
      <c r="M28" s="15">
        <f t="shared" si="12"/>
        <v>1</v>
      </c>
      <c r="N28" s="15">
        <f t="shared" si="11"/>
        <v>10</v>
      </c>
    </row>
    <row r="29" spans="1:16" ht="219" customHeight="1" x14ac:dyDescent="0.25">
      <c r="A29" s="32">
        <v>27</v>
      </c>
      <c r="B29" s="68" t="s">
        <v>37</v>
      </c>
      <c r="C29" s="15" t="str">
        <f>C8</f>
        <v>Воробьев Андрей Алексеевич (внешний совместитель)</v>
      </c>
      <c r="D29" s="15" t="str">
        <f t="shared" ref="D29:N29" si="13">D8</f>
        <v xml:space="preserve">преподаватель </v>
      </c>
      <c r="E29" s="15" t="str">
        <f t="shared" si="13"/>
        <v>Средне-профессиональное</v>
      </c>
      <c r="F29" s="15" t="str">
        <f t="shared" si="13"/>
        <v>техник</v>
      </c>
      <c r="G29" s="15" t="str">
        <f t="shared" si="13"/>
        <v>Сооружение и эксплуатация газонефтепроводов и газонефтехранилищ</v>
      </c>
      <c r="H29" s="15"/>
      <c r="I29" s="15"/>
      <c r="J29" s="15" t="str">
        <f t="shared" si="13"/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29" s="15">
        <f t="shared" si="13"/>
        <v>0</v>
      </c>
      <c r="L29" s="15">
        <f t="shared" si="13"/>
        <v>8</v>
      </c>
      <c r="M29" s="15">
        <f t="shared" si="13"/>
        <v>3</v>
      </c>
      <c r="N29" s="15">
        <f t="shared" si="13"/>
        <v>3</v>
      </c>
    </row>
    <row r="30" spans="1:16" ht="168" customHeight="1" x14ac:dyDescent="0.25">
      <c r="A30" s="32">
        <v>28</v>
      </c>
      <c r="B30" s="65" t="s">
        <v>127</v>
      </c>
      <c r="C30" s="15" t="str">
        <f>C28</f>
        <v>Воробьева Екатерина Сергеевна</v>
      </c>
      <c r="D30" s="15" t="str">
        <f t="shared" ref="D30:N30" si="14">D28</f>
        <v>преподаватель</v>
      </c>
      <c r="E30" s="15" t="str">
        <f t="shared" si="14"/>
        <v>Высшее</v>
      </c>
      <c r="F30" s="15" t="str">
        <f t="shared" si="14"/>
        <v xml:space="preserve">бакалавр </v>
      </c>
      <c r="G30" s="15" t="str">
        <f t="shared" si="14"/>
        <v xml:space="preserve">44.03.01 Педагогическое образование </v>
      </c>
      <c r="H30" s="15"/>
      <c r="I30" s="15"/>
      <c r="J30" s="15" t="str">
        <f t="shared" si="14"/>
        <v>2021 ФГАОУ ВО «Московский физико-технический  институт (национальный исследовательский университет) по программе «Цифровая среда образовательной организации: новые возможности управления и руководства», 40ч  по программе «Методист образовательной организации», 72 ч2023 ООО Мобильное Электронное Образование "Актуальные практики социально-образовательного кластера "Патриотическое воспитание" в структуре внеурочной деятельности в образовательной организации", 240 часов. 2023. ФГБУ "Российский детско-юношенский центр "Деятельность советника директора по воспитанию и взаимодействию с детскими юношенскими обьединениями", 140 часов</v>
      </c>
      <c r="K30" s="15">
        <f t="shared" si="14"/>
        <v>0</v>
      </c>
      <c r="L30" s="15">
        <f t="shared" si="14"/>
        <v>17</v>
      </c>
      <c r="M30" s="15">
        <f t="shared" si="14"/>
        <v>1</v>
      </c>
      <c r="N30" s="15">
        <f t="shared" si="14"/>
        <v>10</v>
      </c>
      <c r="O30" s="32" t="s">
        <v>212</v>
      </c>
      <c r="P30" s="4" t="s">
        <v>245</v>
      </c>
    </row>
    <row r="31" spans="1:16" ht="257.39999999999998" customHeight="1" x14ac:dyDescent="0.25">
      <c r="A31" s="32">
        <v>29</v>
      </c>
      <c r="B31" s="65" t="s">
        <v>128</v>
      </c>
      <c r="C31" s="15" t="str">
        <f>C25</f>
        <v>Терентьева Наталья Александровна</v>
      </c>
      <c r="D31" s="15" t="str">
        <f t="shared" ref="D31:N31" si="15">D25</f>
        <v>преподаватель</v>
      </c>
      <c r="E31" s="15" t="str">
        <f t="shared" si="15"/>
        <v>Высшее</v>
      </c>
      <c r="F31" s="15" t="str">
        <f t="shared" si="15"/>
        <v xml:space="preserve">бакалавр </v>
      </c>
      <c r="G31" s="15" t="str">
        <f t="shared" si="15"/>
        <v xml:space="preserve">40.03.01 Юриспруденция </v>
      </c>
      <c r="H31" s="15"/>
      <c r="I31" s="15"/>
      <c r="J31" s="15" t="str">
        <f t="shared" si="15"/>
        <v>2020 Академия Ворлдскиллс Россия. «Оценка демонстрационного экзамена WorldSkills» 2023 ФГБОУ ВО ПГГПУ "Педагогическое сопровождение процесса социализации подростков, обучающихся в среднем профессиональном образовании", 40 часов
2021 Организация работы классного руководителя ООО «Центр инновационного образования»,250ч
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
2021 ООО «Центр повышения квалификации «Луч знаний» Сфера административно-управленческая и офисная деятельность, квалификация "Делопроизводитель", 
2021 ФГБОУ ВО ПГГПУ  «Инклюзивный подход в профессиональном образовании. Моделирование образовательного пространства». 72 часа, 2023 ФГБОУ ВО ПГГПУ "Педагогическое сопровождение процесса социализации подростков, обучающихся в СПО", 40 часов</v>
      </c>
      <c r="K31" s="15" t="str">
        <f t="shared" si="15"/>
        <v>высшая</v>
      </c>
      <c r="L31" s="15">
        <f t="shared" si="15"/>
        <v>20</v>
      </c>
      <c r="M31" s="15">
        <f t="shared" si="15"/>
        <v>5</v>
      </c>
      <c r="N31" s="15">
        <f t="shared" si="15"/>
        <v>5</v>
      </c>
      <c r="O31" s="32" t="s">
        <v>212</v>
      </c>
      <c r="P31" s="4" t="s">
        <v>246</v>
      </c>
    </row>
    <row r="32" spans="1:16" ht="51.6" customHeight="1" x14ac:dyDescent="0.25">
      <c r="A32" s="32">
        <v>30</v>
      </c>
      <c r="B32" s="65" t="s">
        <v>129</v>
      </c>
      <c r="C32" s="15" t="str">
        <f>C27</f>
        <v>Шахматова Анна Павловна</v>
      </c>
      <c r="D32" s="15" t="str">
        <f t="shared" ref="D32:N32" si="16">D27</f>
        <v xml:space="preserve">преподаватель </v>
      </c>
      <c r="E32" s="15" t="str">
        <f t="shared" si="16"/>
        <v xml:space="preserve">Высшее </v>
      </c>
      <c r="F32" s="15" t="str">
        <f t="shared" si="16"/>
        <v>Экономист-менеджер</v>
      </c>
      <c r="G32" s="15" t="str">
        <f t="shared" si="16"/>
        <v>Экономика и управление на предприятии (по отраслям)</v>
      </c>
      <c r="H32" s="15"/>
      <c r="I32" s="15"/>
      <c r="J32" s="15" t="str">
        <f t="shared" si="16"/>
        <v>2022 Институт когнитивно-поведенческой психотерапии по дополнительной профессиональной программе "Когнитиво-поведенческая психотерапия (теория и практика), 200ч</v>
      </c>
      <c r="K32" s="15"/>
      <c r="L32" s="15">
        <f t="shared" si="16"/>
        <v>4</v>
      </c>
      <c r="M32" s="15">
        <f t="shared" si="16"/>
        <v>0</v>
      </c>
      <c r="N32" s="15">
        <f t="shared" si="16"/>
        <v>0</v>
      </c>
      <c r="O32" s="32" t="s">
        <v>212</v>
      </c>
      <c r="P32" s="4" t="s">
        <v>247</v>
      </c>
    </row>
    <row r="33" spans="1:16" ht="46.95" customHeight="1" x14ac:dyDescent="0.25">
      <c r="A33" s="32">
        <v>31</v>
      </c>
      <c r="B33" s="65" t="s">
        <v>103</v>
      </c>
      <c r="C33" s="15" t="str">
        <f>C32</f>
        <v>Шахматова Анна Павловна</v>
      </c>
      <c r="D33" s="15" t="str">
        <f t="shared" ref="D33:N34" si="17">D32</f>
        <v xml:space="preserve">преподаватель </v>
      </c>
      <c r="E33" s="15" t="str">
        <f t="shared" si="17"/>
        <v xml:space="preserve">Высшее </v>
      </c>
      <c r="F33" s="15" t="str">
        <f t="shared" si="17"/>
        <v>Экономист-менеджер</v>
      </c>
      <c r="G33" s="15" t="str">
        <f t="shared" si="17"/>
        <v>Экономика и управление на предприятии (по отраслям)</v>
      </c>
      <c r="H33" s="15"/>
      <c r="I33" s="15"/>
      <c r="J33" s="15" t="str">
        <f t="shared" ref="J33" si="18">J32</f>
        <v>2022 Институт когнитивно-поведенческой психотерапии по дополнительной профессиональной программе "Когнитиво-поведенческая психотерапия (теория и практика), 200ч</v>
      </c>
      <c r="K33" s="15"/>
      <c r="L33" s="15">
        <f t="shared" si="17"/>
        <v>4</v>
      </c>
      <c r="M33" s="15">
        <f t="shared" si="17"/>
        <v>0</v>
      </c>
      <c r="N33" s="15">
        <f t="shared" si="17"/>
        <v>0</v>
      </c>
      <c r="O33" s="32" t="s">
        <v>212</v>
      </c>
      <c r="P33" s="4" t="s">
        <v>247</v>
      </c>
    </row>
    <row r="34" spans="1:16" ht="57.6" customHeight="1" x14ac:dyDescent="0.25">
      <c r="A34" s="32">
        <v>32</v>
      </c>
      <c r="B34" s="65" t="s">
        <v>116</v>
      </c>
      <c r="C34" s="15" t="str">
        <f>C33</f>
        <v>Шахматова Анна Павловна</v>
      </c>
      <c r="D34" s="15" t="str">
        <f t="shared" si="17"/>
        <v xml:space="preserve">преподаватель </v>
      </c>
      <c r="E34" s="15" t="str">
        <f t="shared" si="17"/>
        <v xml:space="preserve">Высшее </v>
      </c>
      <c r="F34" s="15" t="str">
        <f t="shared" si="17"/>
        <v>Экономист-менеджер</v>
      </c>
      <c r="G34" s="15" t="str">
        <f t="shared" si="17"/>
        <v>Экономика и управление на предприятии (по отраслям)</v>
      </c>
      <c r="H34" s="15"/>
      <c r="I34" s="15"/>
      <c r="J34" s="15" t="str">
        <f t="shared" ref="J34" si="19">J33</f>
        <v>2022 Институт когнитивно-поведенческой психотерапии по дополнительной профессиональной программе "Когнитиво-поведенческая психотерапия (теория и практика), 200ч</v>
      </c>
      <c r="K34" s="15"/>
      <c r="L34" s="15">
        <f t="shared" si="17"/>
        <v>4</v>
      </c>
      <c r="M34" s="15">
        <f t="shared" si="17"/>
        <v>0</v>
      </c>
      <c r="N34" s="15">
        <f t="shared" si="17"/>
        <v>0</v>
      </c>
      <c r="O34" s="32" t="s">
        <v>212</v>
      </c>
      <c r="P34" s="4" t="s">
        <v>247</v>
      </c>
    </row>
    <row r="35" spans="1:16" s="41" customFormat="1" ht="255.6" customHeight="1" x14ac:dyDescent="0.25">
      <c r="A35" s="32">
        <v>33</v>
      </c>
      <c r="B35" s="65" t="s">
        <v>130</v>
      </c>
      <c r="C35" s="15" t="str">
        <f>C31</f>
        <v>Терентьева Наталья Александровна</v>
      </c>
      <c r="D35" s="15" t="str">
        <f t="shared" ref="D35:N35" si="20">D31</f>
        <v>преподаватель</v>
      </c>
      <c r="E35" s="15" t="str">
        <f t="shared" si="20"/>
        <v>Высшее</v>
      </c>
      <c r="F35" s="15" t="str">
        <f t="shared" si="20"/>
        <v xml:space="preserve">бакалавр </v>
      </c>
      <c r="G35" s="15" t="str">
        <f t="shared" si="20"/>
        <v xml:space="preserve">40.03.01 Юриспруденция </v>
      </c>
      <c r="H35" s="15"/>
      <c r="I35" s="15"/>
      <c r="J35" s="15" t="str">
        <f t="shared" si="20"/>
        <v>2020 Академия Ворлдскиллс Россия. «Оценка демонстрационного экзамена WorldSkills» 2023 ФГБОУ ВО ПГГПУ "Педагогическое сопровождение процесса социализации подростков, обучающихся в среднем профессиональном образовании", 40 часов
2021 Организация работы классного руководителя ООО «Центр инновационного образования»,250ч
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
2021 ООО «Центр повышения квалификации «Луч знаний» Сфера административно-управленческая и офисная деятельность, квалификация "Делопроизводитель", 
2021 ФГБОУ ВО ПГГПУ  «Инклюзивный подход в профессиональном образовании. Моделирование образовательного пространства». 72 часа, 2023 ФГБОУ ВО ПГГПУ "Педагогическое сопровождение процесса социализации подростков, обучающихся в СПО", 40 часов</v>
      </c>
      <c r="K35" s="15" t="str">
        <f t="shared" si="20"/>
        <v>высшая</v>
      </c>
      <c r="L35" s="15">
        <f t="shared" si="20"/>
        <v>20</v>
      </c>
      <c r="M35" s="15">
        <f t="shared" si="20"/>
        <v>5</v>
      </c>
      <c r="N35" s="15">
        <f t="shared" si="20"/>
        <v>5</v>
      </c>
      <c r="O35" s="47" t="str">
        <f>O31</f>
        <v>+</v>
      </c>
      <c r="P35" s="47" t="str">
        <f>P31</f>
        <v>ИП Шолохова, продавец</v>
      </c>
    </row>
    <row r="36" spans="1:16" ht="51.6" customHeight="1" x14ac:dyDescent="0.25">
      <c r="A36" s="32">
        <v>34</v>
      </c>
      <c r="B36" s="65" t="s">
        <v>131</v>
      </c>
      <c r="C36" s="4" t="str">
        <f>C34</f>
        <v>Шахматова Анна Павловна</v>
      </c>
      <c r="D36" s="4" t="str">
        <f t="shared" ref="D36:N36" si="21">D34</f>
        <v xml:space="preserve">преподаватель </v>
      </c>
      <c r="E36" s="4" t="str">
        <f t="shared" si="21"/>
        <v xml:space="preserve">Высшее </v>
      </c>
      <c r="F36" s="4" t="s">
        <v>152</v>
      </c>
      <c r="G36" s="4" t="str">
        <f t="shared" si="21"/>
        <v>Экономика и управление на предприятии (по отраслям)</v>
      </c>
      <c r="H36" s="4"/>
      <c r="I36" s="4"/>
      <c r="J36" s="4" t="str">
        <f t="shared" si="21"/>
        <v>2022 Институт когнитивно-поведенческой психотерапии по дополнительной профессиональной программе "Когнитиво-поведенческая психотерапия (теория и практика), 200ч</v>
      </c>
      <c r="K36" s="4"/>
      <c r="L36" s="4">
        <f t="shared" si="21"/>
        <v>4</v>
      </c>
      <c r="M36" s="4">
        <f t="shared" si="21"/>
        <v>0</v>
      </c>
      <c r="N36" s="4">
        <f t="shared" si="21"/>
        <v>0</v>
      </c>
      <c r="O36" s="32" t="str">
        <f>O34</f>
        <v>+</v>
      </c>
      <c r="P36" s="38" t="str">
        <f>P34</f>
        <v>Администрация Октябрьского ГО, главный специалист отдела экономики</v>
      </c>
    </row>
    <row r="37" spans="1:16" ht="55.8" customHeight="1" x14ac:dyDescent="0.25">
      <c r="A37" s="32">
        <v>35</v>
      </c>
      <c r="B37" s="65" t="s">
        <v>132</v>
      </c>
      <c r="C37" s="4" t="str">
        <f>C36</f>
        <v>Шахматова Анна Павловна</v>
      </c>
      <c r="D37" s="4" t="str">
        <f t="shared" ref="D37:N37" si="22">D36</f>
        <v xml:space="preserve">преподаватель </v>
      </c>
      <c r="E37" s="4" t="str">
        <f t="shared" si="22"/>
        <v xml:space="preserve">Высшее </v>
      </c>
      <c r="F37" s="4" t="str">
        <f t="shared" si="22"/>
        <v xml:space="preserve">Финансист </v>
      </c>
      <c r="G37" s="4" t="str">
        <f t="shared" si="22"/>
        <v>Экономика и управление на предприятии (по отраслям)</v>
      </c>
      <c r="H37" s="4"/>
      <c r="I37" s="4"/>
      <c r="J37" s="4" t="str">
        <f t="shared" ref="J37" si="23">J36</f>
        <v>2022 Институт когнитивно-поведенческой психотерапии по дополнительной профессиональной программе "Когнитиво-поведенческая психотерапия (теория и практика), 200ч</v>
      </c>
      <c r="K37" s="4"/>
      <c r="L37" s="4">
        <f t="shared" si="22"/>
        <v>4</v>
      </c>
      <c r="M37" s="4">
        <f t="shared" si="22"/>
        <v>0</v>
      </c>
      <c r="N37" s="4">
        <f t="shared" si="22"/>
        <v>0</v>
      </c>
      <c r="O37" s="32" t="str">
        <f t="shared" ref="O37:P37" si="24">O35</f>
        <v>+</v>
      </c>
      <c r="P37" s="38" t="str">
        <f t="shared" si="24"/>
        <v>ИП Шолохова, продавец</v>
      </c>
    </row>
    <row r="38" spans="1:16" s="48" customFormat="1" ht="38.4" customHeight="1" x14ac:dyDescent="0.25">
      <c r="A38" s="32">
        <v>36</v>
      </c>
      <c r="B38" s="65" t="s">
        <v>133</v>
      </c>
      <c r="C38" s="52" t="str">
        <f>C37</f>
        <v>Шахматова Анна Павловна</v>
      </c>
      <c r="D38" s="52" t="str">
        <f t="shared" ref="D38:N38" si="25">D37</f>
        <v xml:space="preserve">преподаватель </v>
      </c>
      <c r="E38" s="52" t="str">
        <f t="shared" si="25"/>
        <v xml:space="preserve">Высшее </v>
      </c>
      <c r="F38" s="52" t="str">
        <f t="shared" si="25"/>
        <v xml:space="preserve">Финансист </v>
      </c>
      <c r="G38" s="52" t="str">
        <f t="shared" si="25"/>
        <v>Экономика и управление на предприятии (по отраслям)</v>
      </c>
      <c r="H38" s="52"/>
      <c r="I38" s="52"/>
      <c r="J38" s="52" t="str">
        <f t="shared" ref="J38" si="26">J37</f>
        <v>2022 Институт когнитивно-поведенческой психотерапии по дополнительной профессиональной программе "Когнитиво-поведенческая психотерапия (теория и практика), 200ч</v>
      </c>
      <c r="K38" s="52"/>
      <c r="L38" s="52">
        <f t="shared" si="25"/>
        <v>4</v>
      </c>
      <c r="M38" s="52">
        <f t="shared" si="25"/>
        <v>0</v>
      </c>
      <c r="N38" s="52">
        <f t="shared" si="25"/>
        <v>0</v>
      </c>
      <c r="O38" s="32" t="str">
        <f t="shared" ref="O38:P38" si="27">O36</f>
        <v>+</v>
      </c>
      <c r="P38" s="38" t="str">
        <f t="shared" si="27"/>
        <v>Администрация Октябрьского ГО, главный специалист отдела экономики</v>
      </c>
    </row>
    <row r="39" spans="1:16" ht="60" x14ac:dyDescent="0.25">
      <c r="A39" s="32">
        <v>37</v>
      </c>
      <c r="B39" s="65" t="s">
        <v>134</v>
      </c>
      <c r="C39" s="4" t="str">
        <f>C37</f>
        <v>Шахматова Анна Павловна</v>
      </c>
      <c r="D39" s="4" t="str">
        <f t="shared" ref="D39:P39" si="28">D37</f>
        <v xml:space="preserve">преподаватель </v>
      </c>
      <c r="E39" s="4" t="str">
        <f t="shared" si="28"/>
        <v xml:space="preserve">Высшее </v>
      </c>
      <c r="F39" s="4" t="str">
        <f t="shared" si="28"/>
        <v xml:space="preserve">Финансист </v>
      </c>
      <c r="G39" s="4" t="str">
        <f t="shared" si="28"/>
        <v>Экономика и управление на предприятии (по отраслям)</v>
      </c>
      <c r="H39" s="4"/>
      <c r="I39" s="4"/>
      <c r="J39" s="4" t="str">
        <f t="shared" ref="J39" si="29">J37</f>
        <v>2022 Институт когнитивно-поведенческой психотерапии по дополнительной профессиональной программе "Когнитиво-поведенческая психотерапия (теория и практика), 200ч</v>
      </c>
      <c r="K39" s="4"/>
      <c r="L39" s="4">
        <f t="shared" si="28"/>
        <v>4</v>
      </c>
      <c r="M39" s="4">
        <f t="shared" si="28"/>
        <v>0</v>
      </c>
      <c r="N39" s="4">
        <f t="shared" si="28"/>
        <v>0</v>
      </c>
      <c r="O39" s="32" t="str">
        <f t="shared" si="28"/>
        <v>+</v>
      </c>
      <c r="P39" s="38" t="str">
        <f t="shared" si="28"/>
        <v>ИП Шолохова, продавец</v>
      </c>
    </row>
    <row r="40" spans="1:16" ht="61.2" x14ac:dyDescent="0.25">
      <c r="A40" s="32">
        <v>38</v>
      </c>
      <c r="B40" s="65" t="s">
        <v>135</v>
      </c>
      <c r="C40" s="4" t="str">
        <f>C39</f>
        <v>Шахматова Анна Павловна</v>
      </c>
      <c r="D40" s="4" t="str">
        <f t="shared" ref="D40:N40" si="30">D39</f>
        <v xml:space="preserve">преподаватель </v>
      </c>
      <c r="E40" s="4" t="str">
        <f t="shared" si="30"/>
        <v xml:space="preserve">Высшее </v>
      </c>
      <c r="F40" s="4" t="str">
        <f t="shared" si="30"/>
        <v xml:space="preserve">Финансист </v>
      </c>
      <c r="G40" s="4" t="str">
        <f t="shared" si="30"/>
        <v>Экономика и управление на предприятии (по отраслям)</v>
      </c>
      <c r="H40" s="4"/>
      <c r="I40" s="4"/>
      <c r="J40" s="4" t="str">
        <f t="shared" ref="J40" si="31">J39</f>
        <v>2022 Институт когнитивно-поведенческой психотерапии по дополнительной профессиональной программе "Когнитиво-поведенческая психотерапия (теория и практика), 200ч</v>
      </c>
      <c r="K40" s="4"/>
      <c r="L40" s="4">
        <f t="shared" si="30"/>
        <v>4</v>
      </c>
      <c r="M40" s="4">
        <f t="shared" si="30"/>
        <v>0</v>
      </c>
      <c r="N40" s="4">
        <f t="shared" si="30"/>
        <v>0</v>
      </c>
      <c r="O40" s="32" t="str">
        <f t="shared" ref="O40:P40" si="32">O38</f>
        <v>+</v>
      </c>
      <c r="P40" s="38" t="str">
        <f t="shared" si="32"/>
        <v>Администрация Октябрьского ГО, главный специалист отдела экономики</v>
      </c>
    </row>
    <row r="41" spans="1:16" s="41" customFormat="1" ht="63.6" customHeight="1" x14ac:dyDescent="0.25">
      <c r="A41" s="32">
        <v>39</v>
      </c>
      <c r="B41" s="65" t="s">
        <v>136</v>
      </c>
      <c r="C41" s="47" t="str">
        <f>C40</f>
        <v>Шахматова Анна Павловна</v>
      </c>
      <c r="D41" s="47" t="str">
        <f t="shared" ref="D41:N42" si="33">D40</f>
        <v xml:space="preserve">преподаватель </v>
      </c>
      <c r="E41" s="47" t="str">
        <f t="shared" si="33"/>
        <v xml:space="preserve">Высшее </v>
      </c>
      <c r="F41" s="47" t="str">
        <f t="shared" si="33"/>
        <v xml:space="preserve">Финансист </v>
      </c>
      <c r="G41" s="47" t="str">
        <f t="shared" si="33"/>
        <v>Экономика и управление на предприятии (по отраслям)</v>
      </c>
      <c r="H41" s="47"/>
      <c r="I41" s="47"/>
      <c r="J41" s="47" t="str">
        <f t="shared" ref="J41" si="34">J40</f>
        <v>2022 Институт когнитивно-поведенческой психотерапии по дополнительной профессиональной программе "Когнитиво-поведенческая психотерапия (теория и практика), 200ч</v>
      </c>
      <c r="K41" s="47"/>
      <c r="L41" s="47">
        <f t="shared" si="33"/>
        <v>4</v>
      </c>
      <c r="M41" s="47">
        <f t="shared" si="33"/>
        <v>0</v>
      </c>
      <c r="N41" s="47">
        <f t="shared" si="33"/>
        <v>0</v>
      </c>
      <c r="O41" s="32" t="str">
        <f t="shared" ref="O41:P41" si="35">O39</f>
        <v>+</v>
      </c>
      <c r="P41" s="38" t="str">
        <f t="shared" si="35"/>
        <v>ИП Шолохова, продавец</v>
      </c>
    </row>
    <row r="42" spans="1:16" s="41" customFormat="1" ht="57" customHeight="1" x14ac:dyDescent="0.25">
      <c r="A42" s="32">
        <v>40</v>
      </c>
      <c r="B42" s="65" t="s">
        <v>137</v>
      </c>
      <c r="C42" s="47" t="str">
        <f>C41</f>
        <v>Шахматова Анна Павловна</v>
      </c>
      <c r="D42" s="47" t="str">
        <f t="shared" si="33"/>
        <v xml:space="preserve">преподаватель </v>
      </c>
      <c r="E42" s="47" t="str">
        <f t="shared" si="33"/>
        <v xml:space="preserve">Высшее </v>
      </c>
      <c r="F42" s="47" t="str">
        <f t="shared" si="33"/>
        <v xml:space="preserve">Финансист </v>
      </c>
      <c r="G42" s="47" t="str">
        <f t="shared" si="33"/>
        <v>Экономика и управление на предприятии (по отраслям)</v>
      </c>
      <c r="H42" s="47"/>
      <c r="I42" s="47"/>
      <c r="J42" s="47" t="str">
        <f t="shared" ref="J42" si="36">J41</f>
        <v>2022 Институт когнитивно-поведенческой психотерапии по дополнительной профессиональной программе "Когнитиво-поведенческая психотерапия (теория и практика), 200ч</v>
      </c>
      <c r="K42" s="47"/>
      <c r="L42" s="47">
        <f t="shared" si="33"/>
        <v>4</v>
      </c>
      <c r="M42" s="47">
        <f t="shared" si="33"/>
        <v>0</v>
      </c>
      <c r="N42" s="47">
        <f t="shared" si="33"/>
        <v>0</v>
      </c>
      <c r="O42" s="32" t="str">
        <f t="shared" ref="O42:P42" si="37">O40</f>
        <v>+</v>
      </c>
      <c r="P42" s="38" t="str">
        <f t="shared" si="37"/>
        <v>Администрация Октябрьского ГО, главный специалист отдела экономики</v>
      </c>
    </row>
    <row r="43" spans="1:16" s="41" customFormat="1" ht="169.2" customHeight="1" x14ac:dyDescent="0.25">
      <c r="A43" s="32">
        <v>41</v>
      </c>
      <c r="B43" s="47" t="s">
        <v>138</v>
      </c>
      <c r="C43" s="47" t="str">
        <f>C24</f>
        <v>Воробьева Екатерина Сергеевна</v>
      </c>
      <c r="D43" s="47" t="str">
        <f t="shared" ref="D43:N43" si="38">D24</f>
        <v>преподаватель</v>
      </c>
      <c r="E43" s="47" t="str">
        <f t="shared" si="38"/>
        <v>Высшее</v>
      </c>
      <c r="F43" s="47" t="str">
        <f t="shared" si="38"/>
        <v xml:space="preserve">бакалавр </v>
      </c>
      <c r="G43" s="47" t="str">
        <f t="shared" si="38"/>
        <v xml:space="preserve">44.03.01 Педагогическое образование </v>
      </c>
      <c r="H43" s="47"/>
      <c r="I43" s="47"/>
      <c r="J43" s="47" t="str">
        <f t="shared" si="38"/>
        <v>2021 ФГАОУ ВО «Московский физико-технический  институт (национальный исследовательский университет) по программе «Цифровая среда образовательной организации: новые возможности управления и руководства», 40ч  по программе «Методист образовательной организации», 72 ч2023 ООО Мобильное Электронное Образование "Актуальные практики социально-образовательного кластера "Патриотическое воспитание" в структуре внеурочной деятельности в образовательной организации", 240 часов. 2023. ФГБУ "Российский детско-юношенский центр "Деятельность советника директора по воспитанию и взаимодействию с детскими юношенскими обьединениями", 140 часов</v>
      </c>
      <c r="K43" s="47"/>
      <c r="L43" s="47">
        <f t="shared" si="38"/>
        <v>17</v>
      </c>
      <c r="M43" s="47">
        <f t="shared" si="38"/>
        <v>1</v>
      </c>
      <c r="N43" s="47">
        <f t="shared" si="38"/>
        <v>10</v>
      </c>
      <c r="O43" s="47" t="str">
        <f>O30</f>
        <v>+</v>
      </c>
      <c r="P43" s="47" t="str">
        <f>P30</f>
        <v>ИП Шартдинова НА, продавец-кассир</v>
      </c>
    </row>
    <row r="44" spans="1:16" s="41" customFormat="1" ht="165" customHeight="1" x14ac:dyDescent="0.25">
      <c r="A44" s="32">
        <v>42</v>
      </c>
      <c r="B44" s="47" t="s">
        <v>139</v>
      </c>
      <c r="C44" s="47" t="str">
        <f>C43</f>
        <v>Воробьева Екатерина Сергеевна</v>
      </c>
      <c r="D44" s="47" t="str">
        <f t="shared" ref="D44:N44" si="39">D43</f>
        <v>преподаватель</v>
      </c>
      <c r="E44" s="47" t="str">
        <f t="shared" si="39"/>
        <v>Высшее</v>
      </c>
      <c r="F44" s="47" t="str">
        <f t="shared" si="39"/>
        <v xml:space="preserve">бакалавр </v>
      </c>
      <c r="G44" s="47" t="str">
        <f t="shared" si="39"/>
        <v xml:space="preserve">44.03.01 Педагогическое образование </v>
      </c>
      <c r="H44" s="47"/>
      <c r="I44" s="47"/>
      <c r="J44" s="47" t="str">
        <f t="shared" si="39"/>
        <v>2021 ФГАОУ ВО «Московский физико-технический  институт (национальный исследовательский университет) по программе «Цифровая среда образовательной организации: новые возможности управления и руководства», 40ч  по программе «Методист образовательной организации», 72 ч2023 ООО Мобильное Электронное Образование "Актуальные практики социально-образовательного кластера "Патриотическое воспитание" в структуре внеурочной деятельности в образовательной организации", 240 часов. 2023. ФГБУ "Российский детско-юношенский центр "Деятельность советника директора по воспитанию и взаимодействию с детскими юношенскими обьединениями", 140 часов</v>
      </c>
      <c r="K44" s="47">
        <f t="shared" si="39"/>
        <v>0</v>
      </c>
      <c r="L44" s="47">
        <f t="shared" si="39"/>
        <v>17</v>
      </c>
      <c r="M44" s="47">
        <f t="shared" si="39"/>
        <v>1</v>
      </c>
      <c r="N44" s="47">
        <f t="shared" si="39"/>
        <v>10</v>
      </c>
      <c r="O44" s="47" t="str">
        <f>O31</f>
        <v>+</v>
      </c>
      <c r="P44" s="47" t="str">
        <f>P31</f>
        <v>ИП Шолохова, продавец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zoomScale="86" zoomScaleNormal="86" workbookViewId="0">
      <pane ySplit="2" topLeftCell="A40" activePane="bottomLeft" state="frozen"/>
      <selection pane="bottomLeft" activeCell="H38" sqref="H38"/>
    </sheetView>
  </sheetViews>
  <sheetFormatPr defaultColWidth="9.109375" defaultRowHeight="12" x14ac:dyDescent="0.25"/>
  <cols>
    <col min="1" max="1" width="4.88671875" style="7" customWidth="1"/>
    <col min="2" max="2" width="18.109375" style="7" customWidth="1"/>
    <col min="3" max="3" width="15.109375" style="7" customWidth="1"/>
    <col min="4" max="4" width="13.6640625" style="7" customWidth="1"/>
    <col min="5" max="5" width="9.109375" style="7" customWidth="1"/>
    <col min="6" max="6" width="17.5546875" style="7" customWidth="1"/>
    <col min="7" max="7" width="15.109375" style="7" customWidth="1"/>
    <col min="8" max="8" width="8" style="7" customWidth="1"/>
    <col min="9" max="9" width="7" style="7" customWidth="1"/>
    <col min="10" max="10" width="45.33203125" style="7" customWidth="1"/>
    <col min="11" max="11" width="10.33203125" style="7" customWidth="1"/>
    <col min="12" max="12" width="14.6640625" style="7" customWidth="1"/>
    <col min="13" max="13" width="12.33203125" style="7" customWidth="1"/>
    <col min="14" max="14" width="12.6640625" style="7" customWidth="1"/>
    <col min="15" max="15" width="9.109375" style="7"/>
    <col min="16" max="16" width="14.6640625" style="7" customWidth="1"/>
    <col min="17" max="16384" width="9.109375" style="7"/>
  </cols>
  <sheetData>
    <row r="1" spans="1:19" x14ac:dyDescent="0.25">
      <c r="A1" s="74" t="s">
        <v>217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6"/>
      <c r="P1" s="6"/>
      <c r="Q1" s="6"/>
      <c r="R1" s="6"/>
      <c r="S1" s="6"/>
    </row>
    <row r="2" spans="1:19" ht="60" x14ac:dyDescent="0.25">
      <c r="A2" s="2" t="s">
        <v>3</v>
      </c>
      <c r="B2" s="39" t="s">
        <v>23</v>
      </c>
      <c r="C2" s="39" t="s">
        <v>0</v>
      </c>
      <c r="D2" s="39" t="s">
        <v>1</v>
      </c>
      <c r="E2" s="39" t="s">
        <v>16</v>
      </c>
      <c r="F2" s="39" t="s">
        <v>7</v>
      </c>
      <c r="G2" s="39" t="s">
        <v>17</v>
      </c>
      <c r="H2" s="39" t="s">
        <v>18</v>
      </c>
      <c r="I2" s="39" t="s">
        <v>19</v>
      </c>
      <c r="J2" s="39" t="s">
        <v>20</v>
      </c>
      <c r="K2" s="39" t="s">
        <v>12</v>
      </c>
      <c r="L2" s="39" t="s">
        <v>21</v>
      </c>
      <c r="M2" s="39" t="s">
        <v>22</v>
      </c>
      <c r="N2" s="18" t="s">
        <v>2</v>
      </c>
      <c r="O2" s="60" t="str">
        <f>'21.02.03'!O2</f>
        <v>имеют опыт на производстве</v>
      </c>
      <c r="P2" s="60" t="str">
        <f>'21.02.03'!P2</f>
        <v>наименование организации и должность</v>
      </c>
    </row>
    <row r="3" spans="1:19" ht="97.2" customHeight="1" x14ac:dyDescent="0.25">
      <c r="A3" s="17">
        <v>1</v>
      </c>
      <c r="B3" s="21" t="s">
        <v>248</v>
      </c>
      <c r="C3" s="12" t="str">
        <f>'21.02.03'!C3</f>
        <v>Жилкина Ирина валентиновна</v>
      </c>
      <c r="D3" s="12" t="str">
        <f>'21.02.03'!D3</f>
        <v>Преподаватель</v>
      </c>
      <c r="E3" s="12" t="str">
        <f>'21.02.03'!E3</f>
        <v>Высшее</v>
      </c>
      <c r="F3" s="12" t="str">
        <f>'21.02.03'!F3</f>
        <v>Преподаватель русского языка и литературы</v>
      </c>
      <c r="G3" s="12" t="str">
        <f>'21.02.03'!G3</f>
        <v>Русский язык и Литература</v>
      </c>
      <c r="H3" s="12"/>
      <c r="I3" s="12"/>
      <c r="J3" s="12" t="str">
        <f>'21.02.03'!J3</f>
        <v xml:space="preserve">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2022 "Разговоры о важном": система  работы классного  руководителя(куратора)ФГАОУ ДПО" Академия Минпросвещения России" 58 ч.</v>
      </c>
      <c r="K3" s="12" t="str">
        <f>'21.02.03'!K3</f>
        <v>высшая</v>
      </c>
      <c r="L3" s="12">
        <f>'21.02.03'!L3</f>
        <v>21</v>
      </c>
      <c r="M3" s="12">
        <f>'21.02.03'!M3</f>
        <v>8</v>
      </c>
      <c r="N3" s="12">
        <f>'21.02.03'!N3</f>
        <v>19</v>
      </c>
      <c r="O3" s="32"/>
      <c r="P3" s="32"/>
    </row>
    <row r="4" spans="1:19" ht="99" customHeight="1" x14ac:dyDescent="0.25">
      <c r="A4" s="17">
        <v>2</v>
      </c>
      <c r="B4" s="21" t="s">
        <v>233</v>
      </c>
      <c r="C4" s="12" t="str">
        <f>'21.02.03'!C4</f>
        <v>Жилкина Ирина валентиновна</v>
      </c>
      <c r="D4" s="12" t="str">
        <f>'21.02.03'!D4</f>
        <v>Преподаватель</v>
      </c>
      <c r="E4" s="12" t="str">
        <f>'21.02.03'!E4</f>
        <v>Высшее</v>
      </c>
      <c r="F4" s="12" t="str">
        <f>'21.02.03'!F4</f>
        <v>Преподаватель русского языка и литературы</v>
      </c>
      <c r="G4" s="12" t="str">
        <f>'21.02.03'!G4</f>
        <v>Русский язык и Литература</v>
      </c>
      <c r="H4" s="12"/>
      <c r="I4" s="12"/>
      <c r="J4" s="12" t="str">
        <f>'21.02.03'!J4</f>
        <v xml:space="preserve">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2022 "Разговоры о важном": система  работы классного  руководителя(куратора)ФГАОУ ДПО" Академия Минпросвещения России" 58 ч.</v>
      </c>
      <c r="K4" s="12" t="str">
        <f>'21.02.03'!K4</f>
        <v>высшая</v>
      </c>
      <c r="L4" s="12">
        <f>'21.02.03'!L4</f>
        <v>21</v>
      </c>
      <c r="M4" s="12">
        <f>'21.02.03'!M4</f>
        <v>8</v>
      </c>
      <c r="N4" s="12">
        <f>'21.02.03'!N4</f>
        <v>19</v>
      </c>
      <c r="O4" s="32"/>
      <c r="P4" s="32"/>
    </row>
    <row r="5" spans="1:19" ht="55.2" customHeight="1" x14ac:dyDescent="0.25">
      <c r="A5" s="17">
        <v>3</v>
      </c>
      <c r="B5" s="21" t="str">
        <f>'21.02.03'!B5</f>
        <v>ОУП.  Иностранный язык</v>
      </c>
      <c r="C5" s="21" t="str">
        <f>'21.02.03'!C5</f>
        <v>Сибирякова Оксана Владимировна</v>
      </c>
      <c r="D5" s="21" t="str">
        <f>'21.02.03'!D5</f>
        <v>Преподаватель</v>
      </c>
      <c r="E5" s="21" t="str">
        <f>'21.02.03'!E5</f>
        <v>Высшее</v>
      </c>
      <c r="F5" s="21" t="str">
        <f>'21.02.03'!F5</f>
        <v>Преподаватель. Филолог</v>
      </c>
      <c r="G5" s="21" t="str">
        <f>'21.02.03'!G5</f>
        <v>зарубежная филология (английский язык и литература)</v>
      </c>
      <c r="H5" s="21"/>
      <c r="I5" s="21"/>
      <c r="J5" s="21" t="str">
        <f>'21.02.03'!J5</f>
        <v>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5" s="21" t="str">
        <f>'21.02.03'!K5</f>
        <v xml:space="preserve">первая </v>
      </c>
      <c r="L5" s="21">
        <f>'21.02.03'!L5</f>
        <v>26</v>
      </c>
      <c r="M5" s="21">
        <f>'21.02.03'!M5</f>
        <v>3</v>
      </c>
      <c r="N5" s="21">
        <f>'21.02.03'!N5</f>
        <v>26</v>
      </c>
      <c r="O5" s="32"/>
      <c r="P5" s="32"/>
    </row>
    <row r="6" spans="1:19" ht="63" customHeight="1" x14ac:dyDescent="0.25">
      <c r="A6" s="17">
        <v>4</v>
      </c>
      <c r="B6" s="22" t="s">
        <v>235</v>
      </c>
      <c r="C6" s="12" t="str">
        <f>'21.02.03'!C5</f>
        <v>Сибирякова Оксана Владимировна</v>
      </c>
      <c r="D6" s="12" t="str">
        <f>'21.02.03'!D5</f>
        <v>Преподаватель</v>
      </c>
      <c r="E6" s="12" t="str">
        <f>'21.02.03'!E5</f>
        <v>Высшее</v>
      </c>
      <c r="F6" s="12" t="str">
        <f>'21.02.03'!F5</f>
        <v>Преподаватель. Филолог</v>
      </c>
      <c r="G6" s="12" t="str">
        <f>'21.02.03'!G5</f>
        <v>зарубежная филология (английский язык и литература)</v>
      </c>
      <c r="H6" s="12"/>
      <c r="I6" s="12"/>
      <c r="J6" s="12" t="str">
        <f>'21.02.03'!J5</f>
        <v>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6" s="12" t="str">
        <f>'21.02.03'!K5</f>
        <v xml:space="preserve">первая </v>
      </c>
      <c r="L6" s="12">
        <f>'21.02.03'!L5</f>
        <v>26</v>
      </c>
      <c r="M6" s="12">
        <f>'21.02.03'!M5</f>
        <v>3</v>
      </c>
      <c r="N6" s="12">
        <f>'21.02.03'!N5</f>
        <v>26</v>
      </c>
      <c r="O6" s="32"/>
      <c r="P6" s="32"/>
    </row>
    <row r="7" spans="1:19" ht="130.19999999999999" customHeight="1" x14ac:dyDescent="0.25">
      <c r="A7" s="17">
        <v>5</v>
      </c>
      <c r="B7" s="22" t="str">
        <f>'21.02.03'!B7</f>
        <v xml:space="preserve">ОУП.  Химия </v>
      </c>
      <c r="C7" s="22" t="str">
        <f>'21.02.03'!C7</f>
        <v>Сковоронских Юлия Петровна</v>
      </c>
      <c r="D7" s="22" t="str">
        <f>'21.02.03'!D7</f>
        <v>преподаватель</v>
      </c>
      <c r="E7" s="22" t="str">
        <f>'21.02.03'!E7</f>
        <v xml:space="preserve">Высшее </v>
      </c>
      <c r="F7" s="22" t="str">
        <f>'21.02.03'!F7</f>
        <v>Учитель биологии</v>
      </c>
      <c r="G7" s="22" t="str">
        <f>'21.02.03'!G7</f>
        <v xml:space="preserve">Биология </v>
      </c>
      <c r="H7" s="22"/>
      <c r="I7" s="22"/>
      <c r="J7" s="22" t="str">
        <f>'21.02.03'!J7</f>
        <v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v>
      </c>
      <c r="K7" s="22" t="str">
        <f>'21.02.03'!K7</f>
        <v xml:space="preserve">первая </v>
      </c>
      <c r="L7" s="22">
        <f>'21.02.03'!L7</f>
        <v>18</v>
      </c>
      <c r="M7" s="22">
        <f>'21.02.03'!M7</f>
        <v>16</v>
      </c>
      <c r="N7" s="22">
        <f>'21.02.03'!N7</f>
        <v>18</v>
      </c>
      <c r="O7" s="32"/>
      <c r="P7" s="32"/>
    </row>
    <row r="8" spans="1:19" ht="126" customHeight="1" x14ac:dyDescent="0.25">
      <c r="A8" s="17">
        <v>6</v>
      </c>
      <c r="B8" s="22" t="s">
        <v>249</v>
      </c>
      <c r="C8" s="22" t="str">
        <f>'21.02.03'!C8</f>
        <v>Сковоронских Юлия Петровна</v>
      </c>
      <c r="D8" s="22" t="str">
        <f>'21.02.03'!D8</f>
        <v>преподаватель</v>
      </c>
      <c r="E8" s="22" t="str">
        <f>'21.02.03'!E8</f>
        <v xml:space="preserve">Высшее </v>
      </c>
      <c r="F8" s="22" t="str">
        <f>'21.02.03'!F8</f>
        <v>Учитель биологии</v>
      </c>
      <c r="G8" s="22" t="str">
        <f>'21.02.03'!G8</f>
        <v xml:space="preserve">Биология </v>
      </c>
      <c r="H8" s="22"/>
      <c r="I8" s="22"/>
      <c r="J8" s="22" t="str">
        <f>'21.02.03'!J8</f>
        <v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v>
      </c>
      <c r="K8" s="22" t="str">
        <f>'21.02.03'!K8</f>
        <v xml:space="preserve">первая </v>
      </c>
      <c r="L8" s="22">
        <f>'21.02.03'!L8</f>
        <v>18</v>
      </c>
      <c r="M8" s="22">
        <f>'21.02.03'!M8</f>
        <v>16</v>
      </c>
      <c r="N8" s="22">
        <f>'21.02.03'!N8</f>
        <v>18</v>
      </c>
      <c r="O8" s="32"/>
      <c r="P8" s="32"/>
    </row>
    <row r="9" spans="1:19" ht="117.6" customHeight="1" x14ac:dyDescent="0.25">
      <c r="A9" s="17">
        <v>7</v>
      </c>
      <c r="B9" s="22" t="s">
        <v>237</v>
      </c>
      <c r="C9" s="22" t="str">
        <f>'21.02.03'!C9</f>
        <v>Пеймерт Галина Апалоновна</v>
      </c>
      <c r="D9" s="22" t="str">
        <f>'21.02.03'!D9</f>
        <v>преподаватель</v>
      </c>
      <c r="E9" s="22" t="str">
        <f>'21.02.03'!E9</f>
        <v>Высшее</v>
      </c>
      <c r="F9" s="22" t="str">
        <f>'21.02.03'!F9</f>
        <v>Историк. Преподаватель</v>
      </c>
      <c r="G9" s="22" t="str">
        <f>'21.02.03'!G9</f>
        <v>История</v>
      </c>
      <c r="H9" s="22"/>
      <c r="I9" s="22"/>
      <c r="J9" s="22" t="str">
        <f>'21.02.03'!J9</f>
        <v>2020 ГБПОУ «Краевой политехнический колледж» «Развитие сквозных компетенций (SoftSkills) современного педагога» 72ч. 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9" s="22" t="str">
        <f>'21.02.03'!K9</f>
        <v>высшая</v>
      </c>
      <c r="L9" s="22">
        <f>'21.02.03'!L9</f>
        <v>43</v>
      </c>
      <c r="M9" s="22">
        <f>'21.02.03'!M9</f>
        <v>13</v>
      </c>
      <c r="N9" s="22">
        <f>'21.02.03'!N9</f>
        <v>43</v>
      </c>
      <c r="O9" s="32"/>
      <c r="P9" s="32"/>
    </row>
    <row r="10" spans="1:19" ht="145.80000000000001" customHeight="1" x14ac:dyDescent="0.25">
      <c r="A10" s="17">
        <v>8</v>
      </c>
      <c r="B10" s="22" t="s">
        <v>250</v>
      </c>
      <c r="C10" s="22" t="str">
        <f>'21.02.03'!C15</f>
        <v xml:space="preserve">Вылежанина Людмила Евгеньевна </v>
      </c>
      <c r="D10" s="22" t="str">
        <f>'21.02.03'!D15</f>
        <v>преподаватель</v>
      </c>
      <c r="E10" s="22" t="str">
        <f>'21.02.03'!E15</f>
        <v>Высшее</v>
      </c>
      <c r="F10" s="22" t="str">
        <f>'21.02.03'!F15</f>
        <v>Учитель информатики</v>
      </c>
      <c r="G10" s="22"/>
      <c r="H10" s="22"/>
      <c r="I10" s="22"/>
      <c r="J10" s="22" t="str">
        <f>'21.02.03'!J15</f>
        <v>2019 Переподготовка: информатика 2021 ФГАОУ ВО "Московский физико-технический институт (национальный исследовательский университет) по программе Цифровая среда образовательной организации: новые возможности, 40 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10" s="22" t="str">
        <f>'21.02.03'!K15</f>
        <v xml:space="preserve">Высшая </v>
      </c>
      <c r="L10" s="22">
        <f>'21.02.03'!L15</f>
        <v>34</v>
      </c>
      <c r="M10" s="22">
        <f>'21.02.03'!M15</f>
        <v>26</v>
      </c>
      <c r="N10" s="22">
        <f>'21.02.03'!N15</f>
        <v>26</v>
      </c>
      <c r="O10" s="32"/>
      <c r="P10" s="32"/>
    </row>
    <row r="11" spans="1:19" ht="145.80000000000001" customHeight="1" x14ac:dyDescent="0.25">
      <c r="A11" s="17">
        <v>9</v>
      </c>
      <c r="B11" s="22" t="s">
        <v>251</v>
      </c>
      <c r="C11" s="22" t="str">
        <f>'21.02.03'!C16</f>
        <v>Малухина Лариса Владимировна (внутренний совместитель)</v>
      </c>
      <c r="D11" s="22" t="str">
        <f>'21.02.03'!D16</f>
        <v>преподаватель</v>
      </c>
      <c r="E11" s="22" t="str">
        <f>'21.02.03'!E16</f>
        <v>Высшее</v>
      </c>
      <c r="F11" s="22" t="str">
        <f>'21.02.03'!F16</f>
        <v>Учитель математики</v>
      </c>
      <c r="G11" s="22" t="str">
        <f>'21.02.03'!G16</f>
        <v xml:space="preserve">Математика </v>
      </c>
      <c r="H11" s="22"/>
      <c r="I11" s="22"/>
      <c r="J11" s="22" t="str">
        <f>'21.02.03'!J16</f>
        <v>2021 ФГБОУ ВО  "Пермский государственный гуманитарно-педагогический университет" Методика преподавания дисциплин общеобразовательного цикла (естественно-научные дисциплины) в профессиональных образовательных организациях, 72ч.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2022 ЦОПП Пермского края на базе ГБПОУ «Пермского химико-технологического техникума» по программе "Обучение ЭПОС СПО/ЦОПП" 32ч 2023 ФГБОУ ВО ПГГПУ "Подготовка к проведению Всероссийских проверочных работ", 40 ч</v>
      </c>
      <c r="K11" s="22"/>
      <c r="L11" s="22">
        <f>'21.02.03'!L16</f>
        <v>29</v>
      </c>
      <c r="M11" s="22">
        <f>'21.02.03'!M16</f>
        <v>22</v>
      </c>
      <c r="N11" s="22">
        <f>'21.02.03'!N16</f>
        <v>29</v>
      </c>
      <c r="O11" s="32"/>
      <c r="P11" s="32"/>
    </row>
    <row r="12" spans="1:19" ht="168" customHeight="1" x14ac:dyDescent="0.25">
      <c r="A12" s="17">
        <v>10</v>
      </c>
      <c r="B12" s="22" t="str">
        <f>'21.02.03'!B12</f>
        <v>ОУП. Физическая культура</v>
      </c>
      <c r="C12" s="22" t="str">
        <f>'21.02.03'!C12</f>
        <v>Воробьев Андрей Алексеевич (внешний совместитель)</v>
      </c>
      <c r="D12" s="22" t="str">
        <f>'21.02.03'!D12</f>
        <v xml:space="preserve">преподаватель </v>
      </c>
      <c r="E12" s="22" t="str">
        <f>'21.02.03'!E12</f>
        <v>Средне-профессиональное</v>
      </c>
      <c r="F12" s="22" t="str">
        <f>'21.02.03'!F12</f>
        <v>техник</v>
      </c>
      <c r="G12" s="22" t="str">
        <f>'21.02.03'!G12</f>
        <v>Сооружение и эксплуатация газонефтепроводов и газонефтехранилищ</v>
      </c>
      <c r="H12" s="22"/>
      <c r="I12" s="22"/>
      <c r="J12" s="22" t="str">
        <f>'21.02.03'!J12</f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12" s="22"/>
      <c r="L12" s="22">
        <f>'21.02.03'!L12</f>
        <v>8</v>
      </c>
      <c r="M12" s="22">
        <f>'21.02.03'!M12</f>
        <v>3</v>
      </c>
      <c r="N12" s="22">
        <f>'21.02.03'!N12</f>
        <v>3</v>
      </c>
      <c r="O12" s="32"/>
      <c r="P12" s="32"/>
    </row>
    <row r="13" spans="1:19" ht="163.80000000000001" customHeight="1" x14ac:dyDescent="0.25">
      <c r="A13" s="17">
        <v>11</v>
      </c>
      <c r="B13" s="22" t="str">
        <f>'21.02.03'!B13</f>
        <v>ОУП. Основы безопасности жизнедеятельности</v>
      </c>
      <c r="C13" s="22" t="str">
        <f>'21.02.03'!C13</f>
        <v>Воробьев Андрей Алексеевич (внешний совместитель)</v>
      </c>
      <c r="D13" s="22" t="str">
        <f>'21.02.03'!D13</f>
        <v xml:space="preserve">преподаватель </v>
      </c>
      <c r="E13" s="22" t="str">
        <f>'21.02.03'!E13</f>
        <v>Средне-профессиональное</v>
      </c>
      <c r="F13" s="22" t="str">
        <f>'21.02.03'!F13</f>
        <v>техник</v>
      </c>
      <c r="G13" s="22" t="str">
        <f>'21.02.03'!G13</f>
        <v>Сооружение и эксплуатация газонефтепроводов и газонефтехранилищ</v>
      </c>
      <c r="H13" s="22"/>
      <c r="I13" s="22"/>
      <c r="J13" s="22" t="str">
        <f>'21.02.03'!J13</f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13" s="22"/>
      <c r="L13" s="22">
        <f>'21.02.03'!L13</f>
        <v>8</v>
      </c>
      <c r="M13" s="22">
        <f>'21.02.03'!M13</f>
        <v>3</v>
      </c>
      <c r="N13" s="22">
        <f>'21.02.03'!N13</f>
        <v>3</v>
      </c>
      <c r="O13" s="32"/>
      <c r="P13" s="32"/>
    </row>
    <row r="14" spans="1:19" ht="138.6" customHeight="1" x14ac:dyDescent="0.25">
      <c r="A14" s="17">
        <v>12</v>
      </c>
      <c r="B14" s="22" t="s">
        <v>236</v>
      </c>
      <c r="C14" s="12" t="str">
        <f>'21.02.03'!C14</f>
        <v xml:space="preserve">Камалова Ирина Минногоясовна </v>
      </c>
      <c r="D14" s="12" t="str">
        <f>'21.02.03'!D14</f>
        <v>Преподаватель</v>
      </c>
      <c r="E14" s="12" t="str">
        <f>'21.02.03'!E14</f>
        <v>Высшее</v>
      </c>
      <c r="F14" s="12" t="str">
        <f>'21.02.03'!F14</f>
        <v>Учитель математики</v>
      </c>
      <c r="G14" s="12" t="str">
        <f>'21.02.03'!G14</f>
        <v>Математика</v>
      </c>
      <c r="H14" s="12"/>
      <c r="I14" s="12"/>
      <c r="J14" s="12" t="str">
        <f>'21.02.03'!J14</f>
        <v>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2023 НИУ "Высшая школа экономики" Управление качеством образования: современные подходы в обучении математике в условиях обновленных ФГОС ООО и цифровой трансформации образовательного процесса", 108 часов</v>
      </c>
      <c r="K14" s="12" t="str">
        <f>'21.02.03'!K14</f>
        <v>высшая</v>
      </c>
      <c r="L14" s="12">
        <f>'21.02.03'!L14</f>
        <v>26</v>
      </c>
      <c r="M14" s="12">
        <f>'21.02.03'!M14</f>
        <v>10</v>
      </c>
      <c r="N14" s="12">
        <f>'21.02.03'!N14</f>
        <v>23</v>
      </c>
      <c r="O14" s="32"/>
      <c r="P14" s="32"/>
    </row>
    <row r="15" spans="1:19" ht="129" customHeight="1" x14ac:dyDescent="0.25">
      <c r="A15" s="17">
        <v>13</v>
      </c>
      <c r="B15" s="22" t="s">
        <v>242</v>
      </c>
      <c r="C15" s="12" t="str">
        <f>'21.02.03'!C11</f>
        <v>Сковоронских Юлия Петровна</v>
      </c>
      <c r="D15" s="12" t="str">
        <f>'21.02.03'!D11</f>
        <v>преподаватель</v>
      </c>
      <c r="E15" s="12" t="str">
        <f>'21.02.03'!E11</f>
        <v xml:space="preserve">Высшее </v>
      </c>
      <c r="F15" s="12" t="str">
        <f>'21.02.03'!F11</f>
        <v>Учитель биологии</v>
      </c>
      <c r="G15" s="12" t="str">
        <f>'21.02.03'!G11</f>
        <v xml:space="preserve">Биология </v>
      </c>
      <c r="H15" s="12"/>
      <c r="I15" s="12"/>
      <c r="J15" s="12" t="str">
        <f>'21.02.03'!J11</f>
        <v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v>
      </c>
      <c r="K15" s="12" t="str">
        <f>'21.02.03'!K11</f>
        <v xml:space="preserve">первая </v>
      </c>
      <c r="L15" s="12">
        <f>'21.02.03'!L11</f>
        <v>18</v>
      </c>
      <c r="M15" s="12">
        <f>'21.02.03'!M11</f>
        <v>16</v>
      </c>
      <c r="N15" s="12">
        <f>'21.02.03'!N11</f>
        <v>18</v>
      </c>
      <c r="O15" s="32"/>
      <c r="P15" s="32"/>
    </row>
    <row r="16" spans="1:19" ht="138.6" customHeight="1" x14ac:dyDescent="0.25">
      <c r="A16" s="17">
        <v>14</v>
      </c>
      <c r="B16" s="22" t="s">
        <v>252</v>
      </c>
      <c r="C16" s="12" t="str">
        <f>'21.02.03'!C10</f>
        <v>Пеймерт Галина Апалоновна</v>
      </c>
      <c r="D16" s="12" t="str">
        <f>'21.02.03'!D10</f>
        <v>преподаватель</v>
      </c>
      <c r="E16" s="12" t="str">
        <f>'21.02.03'!E10</f>
        <v>Высшее</v>
      </c>
      <c r="F16" s="12" t="str">
        <f>'21.02.03'!F10</f>
        <v>Историк. Преподаватель</v>
      </c>
      <c r="G16" s="12" t="str">
        <f>'21.02.03'!G10</f>
        <v>История</v>
      </c>
      <c r="H16" s="12"/>
      <c r="I16" s="12"/>
      <c r="J16" s="12" t="str">
        <f>'21.02.03'!J10</f>
        <v>2020 ГБПОУ «Краевой политехнический колледж» «Развитие сквозных компетенций (SoftSkills) современного педагога» 72ч. 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16" s="12" t="str">
        <f>'21.02.03'!K10</f>
        <v>высшая</v>
      </c>
      <c r="L16" s="12">
        <f>'21.02.03'!L10</f>
        <v>43</v>
      </c>
      <c r="M16" s="12">
        <f>'21.02.03'!M10</f>
        <v>13</v>
      </c>
      <c r="N16" s="12">
        <f>'21.02.03'!N10</f>
        <v>43</v>
      </c>
      <c r="O16" s="32"/>
      <c r="P16" s="32"/>
    </row>
    <row r="17" spans="1:16" ht="132.6" customHeight="1" x14ac:dyDescent="0.25">
      <c r="A17" s="17">
        <v>15</v>
      </c>
      <c r="B17" s="22" t="s">
        <v>253</v>
      </c>
      <c r="C17" s="12" t="str">
        <f>C9</f>
        <v>Пеймерт Галина Апалоновна</v>
      </c>
      <c r="D17" s="12" t="str">
        <f t="shared" ref="D17:N17" si="0">D9</f>
        <v>преподаватель</v>
      </c>
      <c r="E17" s="12" t="str">
        <f t="shared" si="0"/>
        <v>Высшее</v>
      </c>
      <c r="F17" s="12" t="str">
        <f t="shared" si="0"/>
        <v>Историк. Преподаватель</v>
      </c>
      <c r="G17" s="12" t="str">
        <f t="shared" si="0"/>
        <v>История</v>
      </c>
      <c r="H17" s="12"/>
      <c r="I17" s="12"/>
      <c r="J17" s="12" t="str">
        <f t="shared" si="0"/>
        <v>2020 ГБПОУ «Краевой политехнический колледж» «Развитие сквозных компетенций (SoftSkills) современного педагога» 72ч. 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17" s="12" t="str">
        <f t="shared" si="0"/>
        <v>высшая</v>
      </c>
      <c r="L17" s="12">
        <f t="shared" si="0"/>
        <v>43</v>
      </c>
      <c r="M17" s="12">
        <f t="shared" si="0"/>
        <v>13</v>
      </c>
      <c r="N17" s="12">
        <f t="shared" si="0"/>
        <v>43</v>
      </c>
      <c r="O17" s="32"/>
      <c r="P17" s="32"/>
    </row>
    <row r="18" spans="1:16" ht="64.2" customHeight="1" x14ac:dyDescent="0.25">
      <c r="A18" s="17">
        <v>16</v>
      </c>
      <c r="B18" s="70" t="s">
        <v>254</v>
      </c>
      <c r="C18" s="12" t="str">
        <f>C5</f>
        <v>Сибирякова Оксана Владимировна</v>
      </c>
      <c r="D18" s="12" t="str">
        <f t="shared" ref="D18:N18" si="1">D5</f>
        <v>Преподаватель</v>
      </c>
      <c r="E18" s="12" t="str">
        <f t="shared" si="1"/>
        <v>Высшее</v>
      </c>
      <c r="F18" s="12" t="str">
        <f t="shared" si="1"/>
        <v>Преподаватель. Филолог</v>
      </c>
      <c r="G18" s="12" t="str">
        <f t="shared" si="1"/>
        <v>зарубежная филология (английский язык и литература)</v>
      </c>
      <c r="H18" s="12"/>
      <c r="I18" s="12"/>
      <c r="J18" s="12" t="str">
        <f t="shared" si="1"/>
        <v>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18" s="12" t="str">
        <f t="shared" si="1"/>
        <v xml:space="preserve">первая </v>
      </c>
      <c r="L18" s="12">
        <f t="shared" si="1"/>
        <v>26</v>
      </c>
      <c r="M18" s="12">
        <f t="shared" si="1"/>
        <v>3</v>
      </c>
      <c r="N18" s="12">
        <f t="shared" si="1"/>
        <v>26</v>
      </c>
      <c r="O18" s="32"/>
      <c r="P18" s="32"/>
    </row>
    <row r="19" spans="1:16" ht="97.8" customHeight="1" x14ac:dyDescent="0.25">
      <c r="A19" s="17">
        <v>17</v>
      </c>
      <c r="B19" s="16" t="s">
        <v>255</v>
      </c>
      <c r="C19" s="12" t="str">
        <f>C12</f>
        <v>Воробьев Андрей Алексеевич (внешний совместитель)</v>
      </c>
      <c r="D19" s="12" t="str">
        <f t="shared" ref="D19:N19" si="2">D12</f>
        <v xml:space="preserve">преподаватель </v>
      </c>
      <c r="E19" s="12" t="str">
        <f t="shared" si="2"/>
        <v>Средне-профессиональное</v>
      </c>
      <c r="F19" s="12" t="str">
        <f t="shared" si="2"/>
        <v>техник</v>
      </c>
      <c r="G19" s="12" t="str">
        <f t="shared" si="2"/>
        <v>Сооружение и эксплуатация газонефтепроводов и газонефтехранилищ</v>
      </c>
      <c r="H19" s="12"/>
      <c r="I19" s="12"/>
      <c r="J19" s="12" t="str">
        <f t="shared" si="2"/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19" s="12"/>
      <c r="L19" s="12">
        <f t="shared" si="2"/>
        <v>8</v>
      </c>
      <c r="M19" s="12">
        <f t="shared" si="2"/>
        <v>3</v>
      </c>
      <c r="N19" s="12">
        <f t="shared" si="2"/>
        <v>3</v>
      </c>
      <c r="O19" s="32"/>
      <c r="P19" s="32"/>
    </row>
    <row r="20" spans="1:16" ht="156.6" customHeight="1" x14ac:dyDescent="0.25">
      <c r="A20" s="17">
        <v>18</v>
      </c>
      <c r="B20" s="22" t="s">
        <v>256</v>
      </c>
      <c r="C20" s="12" t="str">
        <f>C19</f>
        <v>Воробьев Андрей Алексеевич (внешний совместитель)</v>
      </c>
      <c r="D20" s="12" t="str">
        <f t="shared" ref="D20:N20" si="3">D19</f>
        <v xml:space="preserve">преподаватель </v>
      </c>
      <c r="E20" s="12" t="str">
        <f t="shared" si="3"/>
        <v>Средне-профессиональное</v>
      </c>
      <c r="F20" s="12" t="str">
        <f t="shared" si="3"/>
        <v>техник</v>
      </c>
      <c r="G20" s="12" t="str">
        <f t="shared" si="3"/>
        <v>Сооружение и эксплуатация газонефтепроводов и газонефтехранилищ</v>
      </c>
      <c r="H20" s="12"/>
      <c r="I20" s="12"/>
      <c r="J20" s="12" t="str">
        <f t="shared" si="3"/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20" s="12"/>
      <c r="L20" s="12">
        <f t="shared" si="3"/>
        <v>8</v>
      </c>
      <c r="M20" s="12">
        <f t="shared" si="3"/>
        <v>3</v>
      </c>
      <c r="N20" s="12">
        <f t="shared" si="3"/>
        <v>3</v>
      </c>
      <c r="O20" s="32"/>
      <c r="P20" s="32"/>
    </row>
    <row r="21" spans="1:16" ht="218.4" customHeight="1" x14ac:dyDescent="0.25">
      <c r="A21" s="17">
        <v>19</v>
      </c>
      <c r="B21" s="71" t="s">
        <v>257</v>
      </c>
      <c r="C21" s="56" t="str">
        <f>'21.02.03'!C23</f>
        <v>Шестакова Марина Николаевна</v>
      </c>
      <c r="D21" s="56" t="str">
        <f>'21.02.03'!D23</f>
        <v>педагог-психолог</v>
      </c>
      <c r="E21" s="56" t="str">
        <f>'21.02.03'!E23</f>
        <v>Высшее</v>
      </c>
      <c r="F21" s="56" t="str">
        <f>'21.02.03'!F23</f>
        <v>Педагог-психолог</v>
      </c>
      <c r="G21" s="56"/>
      <c r="H21" s="56"/>
      <c r="I21" s="56"/>
      <c r="J21" s="56" t="str">
        <f>'21.02.03'!J23</f>
        <v xml:space="preserve"> 2023 ФГБОУ ВО ПГГПУ "Социально-педагогическая профилактика аддиктивного поведения и социальная реабилитация подростков группы риска" 40 часов, 2023 ДОФПК МГППУ "Организация деятельности педагога-психолога в системе СПО: психолого-педагогическое сопровождение и межведомственное взаимодействие" 72 час
2021 ГБУ ПК «Центр психолого-педагогической, медицинской и социальной помощи» по программе «Методы активного социального-психологического обучения (дискуссия, мозговой штурм, игровое моделирование)», 36ч
2021 Влечение родителей к сотрудничеству с образовательной организацией: новая архитектура и успешная практика»  Центр непрерывного повышения профессионального мастерства педагогических работников ГАУ ДПО «Институт развития образования Пермского края» 40 ч.</v>
      </c>
      <c r="K21" s="56" t="str">
        <f>'21.02.03'!K23</f>
        <v>высшая</v>
      </c>
      <c r="L21" s="56">
        <f>'21.02.03'!L23</f>
        <v>15</v>
      </c>
      <c r="M21" s="56">
        <f>'21.02.03'!M23</f>
        <v>15</v>
      </c>
      <c r="N21" s="56">
        <f>'21.02.03'!N23</f>
        <v>15</v>
      </c>
      <c r="O21" s="32"/>
      <c r="P21" s="32"/>
    </row>
    <row r="22" spans="1:16" ht="56.4" customHeight="1" x14ac:dyDescent="0.25">
      <c r="A22" s="17">
        <v>20</v>
      </c>
      <c r="B22" s="22" t="s">
        <v>258</v>
      </c>
      <c r="C22" s="56" t="str">
        <f>'21.02.03'!C32</f>
        <v>Шахматова Анна Павловна</v>
      </c>
      <c r="D22" s="56" t="str">
        <f>'21.02.03'!D32</f>
        <v xml:space="preserve">преподаватель </v>
      </c>
      <c r="E22" s="56" t="str">
        <f>'21.02.03'!E32</f>
        <v xml:space="preserve">Высшее </v>
      </c>
      <c r="F22" s="56" t="str">
        <f>'21.02.03'!F32</f>
        <v>Экономист-менеджер</v>
      </c>
      <c r="G22" s="56" t="str">
        <f>'21.02.03'!G32</f>
        <v>Экономика и управление на предприятии (по отраслям)</v>
      </c>
      <c r="H22" s="56"/>
      <c r="I22" s="56"/>
      <c r="J22" s="56" t="str">
        <f>'21.02.03'!J32</f>
        <v>2022 Институт когнитивно-поведенческой психотерапии по дополнительной профессиональной программе "Когнитиво-поведенческая психотерапия (теория и практика), 200ч</v>
      </c>
      <c r="K22" s="56"/>
      <c r="L22" s="56">
        <f>'21.02.03'!L32</f>
        <v>4</v>
      </c>
      <c r="M22" s="56">
        <f>'21.02.03'!M32</f>
        <v>0</v>
      </c>
      <c r="N22" s="56">
        <f>'21.02.03'!N32</f>
        <v>0</v>
      </c>
      <c r="O22" s="32"/>
      <c r="P22" s="32"/>
    </row>
    <row r="23" spans="1:16" ht="162.6" customHeight="1" x14ac:dyDescent="0.25">
      <c r="A23" s="17">
        <v>21</v>
      </c>
      <c r="B23" s="72" t="s">
        <v>259</v>
      </c>
      <c r="C23" s="51" t="str">
        <f>'38.02.04'!C43</f>
        <v>Воробьева Екатерина Сергеевна</v>
      </c>
      <c r="D23" s="51" t="str">
        <f>'38.02.04'!D43</f>
        <v>преподаватель</v>
      </c>
      <c r="E23" s="51" t="str">
        <f>'38.02.04'!E43</f>
        <v>Высшее</v>
      </c>
      <c r="F23" s="51" t="str">
        <f>'38.02.04'!F43</f>
        <v xml:space="preserve">бакалавр </v>
      </c>
      <c r="G23" s="51" t="str">
        <f>'38.02.04'!G43</f>
        <v xml:space="preserve">44.03.01 Педагогическое образование </v>
      </c>
      <c r="H23" s="51"/>
      <c r="I23" s="51"/>
      <c r="J23" s="51" t="str">
        <f>'38.02.04'!J43</f>
        <v>2021 ФГАОУ ВО «Московский физико-технический  институт (национальный исследовательский университет) по программе «Цифровая среда образовательной организации: новые возможности управления и руководства», 40ч  по программе «Методист образовательной организации», 72 ч2023 ООО Мобильное Электронное Образование "Актуальные практики социально-образовательного кластера "Патриотическое воспитание" в структуре внеурочной деятельности в образовательной организации", 240 часов. 2023. ФГБУ "Российский детско-юношенский центр "Деятельность советника директора по воспитанию и взаимодействию с детскими юношенскими обьединениями", 140 часов</v>
      </c>
      <c r="K23" s="51"/>
      <c r="L23" s="51">
        <f>'38.02.04'!L43</f>
        <v>17</v>
      </c>
      <c r="M23" s="51">
        <f>'38.02.04'!M43</f>
        <v>1</v>
      </c>
      <c r="N23" s="51">
        <f>'38.02.04'!N43</f>
        <v>10</v>
      </c>
      <c r="O23" s="32"/>
      <c r="P23" s="32"/>
    </row>
    <row r="24" spans="1:16" ht="64.2" customHeight="1" x14ac:dyDescent="0.25">
      <c r="A24" s="17">
        <v>22</v>
      </c>
      <c r="B24" s="70" t="s">
        <v>260</v>
      </c>
      <c r="C24" s="15" t="str">
        <f>'21.02.03'!C32</f>
        <v>Шахматова Анна Павловна</v>
      </c>
      <c r="D24" s="15" t="str">
        <f>'21.02.03'!D32</f>
        <v xml:space="preserve">преподаватель </v>
      </c>
      <c r="E24" s="15" t="str">
        <f>'21.02.03'!E32</f>
        <v xml:space="preserve">Высшее </v>
      </c>
      <c r="F24" s="15" t="str">
        <f>'21.02.03'!F32</f>
        <v>Экономист-менеджер</v>
      </c>
      <c r="G24" s="15" t="str">
        <f>'21.02.03'!G32</f>
        <v>Экономика и управление на предприятии (по отраслям)</v>
      </c>
      <c r="H24" s="15"/>
      <c r="I24" s="15"/>
      <c r="J24" s="15" t="str">
        <f>'21.02.03'!J32</f>
        <v>2022 Институт когнитивно-поведенческой психотерапии по дополнительной профессиональной программе "Когнитиво-поведенческая психотерапия (теория и практика), 200ч</v>
      </c>
      <c r="K24" s="15"/>
      <c r="L24" s="15">
        <f>'21.02.03'!L32</f>
        <v>4</v>
      </c>
      <c r="M24" s="15">
        <f>'21.02.03'!M32</f>
        <v>0</v>
      </c>
      <c r="N24" s="15">
        <f>'21.02.03'!N32</f>
        <v>0</v>
      </c>
      <c r="O24" s="32"/>
      <c r="P24" s="32"/>
    </row>
    <row r="25" spans="1:16" ht="54.6" customHeight="1" x14ac:dyDescent="0.25">
      <c r="A25" s="17">
        <v>23</v>
      </c>
      <c r="B25" s="70" t="s">
        <v>80</v>
      </c>
      <c r="C25" s="15" t="str">
        <f>C24</f>
        <v>Шахматова Анна Павловна</v>
      </c>
      <c r="D25" s="15" t="str">
        <f t="shared" ref="D25:N25" si="4">D24</f>
        <v xml:space="preserve">преподаватель </v>
      </c>
      <c r="E25" s="15" t="str">
        <f t="shared" si="4"/>
        <v xml:space="preserve">Высшее </v>
      </c>
      <c r="F25" s="15" t="str">
        <f t="shared" si="4"/>
        <v>Экономист-менеджер</v>
      </c>
      <c r="G25" s="15" t="str">
        <f t="shared" si="4"/>
        <v>Экономика и управление на предприятии (по отраслям)</v>
      </c>
      <c r="H25" s="15"/>
      <c r="I25" s="15"/>
      <c r="J25" s="15" t="str">
        <f t="shared" si="4"/>
        <v>2022 Институт когнитивно-поведенческой психотерапии по дополнительной профессиональной программе "Когнитиво-поведенческая психотерапия (теория и практика), 200ч</v>
      </c>
      <c r="K25" s="15"/>
      <c r="L25" s="15">
        <f t="shared" si="4"/>
        <v>4</v>
      </c>
      <c r="M25" s="15">
        <f t="shared" si="4"/>
        <v>0</v>
      </c>
      <c r="N25" s="15">
        <f t="shared" si="4"/>
        <v>0</v>
      </c>
      <c r="O25" s="32"/>
      <c r="P25" s="32"/>
    </row>
    <row r="26" spans="1:16" ht="220.8" customHeight="1" x14ac:dyDescent="0.25">
      <c r="A26" s="17">
        <v>24</v>
      </c>
      <c r="B26" s="70" t="s">
        <v>261</v>
      </c>
      <c r="C26" s="15" t="str">
        <f>'21.02.03'!C23</f>
        <v>Шестакова Марина Николаевна</v>
      </c>
      <c r="D26" s="15" t="str">
        <f>'21.02.03'!D23</f>
        <v>педагог-психолог</v>
      </c>
      <c r="E26" s="15" t="str">
        <f>'21.02.03'!E23</f>
        <v>Высшее</v>
      </c>
      <c r="F26" s="15" t="str">
        <f>'21.02.03'!F23</f>
        <v>Педагог-психолог</v>
      </c>
      <c r="G26" s="15"/>
      <c r="H26" s="15"/>
      <c r="I26" s="15"/>
      <c r="J26" s="15" t="str">
        <f>'21.02.03'!J23</f>
        <v xml:space="preserve"> 2023 ФГБОУ ВО ПГГПУ "Социально-педагогическая профилактика аддиктивного поведения и социальная реабилитация подростков группы риска" 40 часов, 2023 ДОФПК МГППУ "Организация деятельности педагога-психолога в системе СПО: психолого-педагогическое сопровождение и межведомственное взаимодействие" 72 час
2021 ГБУ ПК «Центр психолого-педагогической, медицинской и социальной помощи» по программе «Методы активного социального-психологического обучения (дискуссия, мозговой штурм, игровое моделирование)», 36ч
2021 Влечение родителей к сотрудничеству с образовательной организацией: новая архитектура и успешная практика»  Центр непрерывного повышения профессионального мастерства педагогических работников ГАУ ДПО «Институт развития образования Пермского края» 40 ч.</v>
      </c>
      <c r="K26" s="15" t="str">
        <f>'21.02.03'!K23</f>
        <v>высшая</v>
      </c>
      <c r="L26" s="15">
        <f>'21.02.03'!L23</f>
        <v>15</v>
      </c>
      <c r="M26" s="15">
        <f>'21.02.03'!M23</f>
        <v>15</v>
      </c>
      <c r="N26" s="15">
        <f>'21.02.03'!N23</f>
        <v>15</v>
      </c>
      <c r="O26" s="32"/>
      <c r="P26" s="32"/>
    </row>
    <row r="27" spans="1:16" ht="90.75" customHeight="1" x14ac:dyDescent="0.25">
      <c r="A27" s="17">
        <v>25</v>
      </c>
      <c r="B27" s="70" t="s">
        <v>262</v>
      </c>
      <c r="C27" s="15" t="str">
        <f>'21.02.03'!C36</f>
        <v>Терентьева Наталья Александровна</v>
      </c>
      <c r="D27" s="15" t="str">
        <f>'21.02.03'!D36</f>
        <v>преподаватель</v>
      </c>
      <c r="E27" s="15" t="str">
        <f>'21.02.03'!E36</f>
        <v>Высшее</v>
      </c>
      <c r="F27" s="15" t="str">
        <f>'21.02.03'!F36</f>
        <v xml:space="preserve">бакалавр </v>
      </c>
      <c r="G27" s="15" t="str">
        <f>'21.02.03'!G36</f>
        <v xml:space="preserve">40.03.01 Юриспруденция </v>
      </c>
      <c r="H27" s="15"/>
      <c r="I27" s="15"/>
      <c r="J27" s="15" t="str">
        <f>'21.02.03'!J36</f>
        <v>2020 Академия Ворлдскиллс Россия. «Оценка демонстрационного экзамена WorldSkills» 2023 ФГБОУ ВО ПГГПУ "Педагогическое сопровождение процесса социализации подростков, обучающихся в среднем профессиональном образовании", 40 часов
2021 Организация работы классного руководителя ООО «Центр инновационного образования»,250ч
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
2021 ООО «Центр повышения квалификации «Луч знаний» Сфера административно-управленческая и офисная деятельность, квалификация "Делопроизводитель", 
2021 ФГБОУ ВО ПГГПУ  «Инклюзивный подход в профессиональном образовании. Моделирование образовательного пространства». 72 часа, 2023 ФГБОУ ВО ПГГПУ "Педагогическое сопровождение процесса социализации подростков, обучающихся в СПО", 40 часов</v>
      </c>
      <c r="K27" s="15" t="str">
        <f>'21.02.03'!K36</f>
        <v>высшая</v>
      </c>
      <c r="L27" s="15">
        <f>'21.02.03'!L36</f>
        <v>20</v>
      </c>
      <c r="M27" s="15">
        <f>'21.02.03'!M36</f>
        <v>5</v>
      </c>
      <c r="N27" s="15">
        <f>'21.02.03'!N36</f>
        <v>5</v>
      </c>
      <c r="O27" s="32"/>
      <c r="P27" s="32"/>
    </row>
    <row r="28" spans="1:16" ht="118.95" customHeight="1" x14ac:dyDescent="0.25">
      <c r="A28" s="17">
        <v>26</v>
      </c>
      <c r="B28" s="70" t="s">
        <v>263</v>
      </c>
      <c r="C28" s="15" t="str">
        <f t="shared" ref="C28:N28" si="5">C10</f>
        <v xml:space="preserve">Вылежанина Людмила Евгеньевна </v>
      </c>
      <c r="D28" s="15" t="str">
        <f t="shared" si="5"/>
        <v>преподаватель</v>
      </c>
      <c r="E28" s="15" t="str">
        <f t="shared" si="5"/>
        <v>Высшее</v>
      </c>
      <c r="F28" s="15" t="str">
        <f t="shared" si="5"/>
        <v>Учитель информатики</v>
      </c>
      <c r="G28" s="15"/>
      <c r="H28" s="15"/>
      <c r="I28" s="15"/>
      <c r="J28" s="15" t="str">
        <f t="shared" si="5"/>
        <v>2019 Переподготовка: информатика 2021 ФГАОУ ВО "Московский физико-технический институт (национальный исследовательский университет) по программе Цифровая среда образовательной организации: новые возможности, 40 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28" s="15" t="str">
        <f t="shared" si="5"/>
        <v xml:space="preserve">Высшая </v>
      </c>
      <c r="L28" s="15">
        <f t="shared" si="5"/>
        <v>34</v>
      </c>
      <c r="M28" s="15">
        <f t="shared" si="5"/>
        <v>26</v>
      </c>
      <c r="N28" s="15">
        <f t="shared" si="5"/>
        <v>26</v>
      </c>
      <c r="O28" s="32"/>
      <c r="P28" s="32"/>
    </row>
    <row r="29" spans="1:16" ht="102.6" customHeight="1" x14ac:dyDescent="0.25">
      <c r="A29" s="17">
        <v>27</v>
      </c>
      <c r="B29" s="70" t="s">
        <v>264</v>
      </c>
      <c r="C29" s="15" t="str">
        <f t="shared" ref="C29:N29" si="6">C3</f>
        <v>Жилкина Ирина валентиновна</v>
      </c>
      <c r="D29" s="15" t="str">
        <f t="shared" si="6"/>
        <v>Преподаватель</v>
      </c>
      <c r="E29" s="15" t="str">
        <f t="shared" si="6"/>
        <v>Высшее</v>
      </c>
      <c r="F29" s="15" t="str">
        <f t="shared" si="6"/>
        <v>Преподаватель русского языка и литературы</v>
      </c>
      <c r="G29" s="15" t="str">
        <f t="shared" si="6"/>
        <v>Русский язык и Литература</v>
      </c>
      <c r="H29" s="15"/>
      <c r="I29" s="15"/>
      <c r="J29" s="15" t="str">
        <f t="shared" si="6"/>
        <v xml:space="preserve">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2022 "Разговоры о важном": система  работы классного  руководителя(куратора)ФГАОУ ДПО" Академия Минпросвещения России" 58 ч.</v>
      </c>
      <c r="K29" s="15" t="str">
        <f t="shared" si="6"/>
        <v>высшая</v>
      </c>
      <c r="L29" s="15">
        <f t="shared" si="6"/>
        <v>21</v>
      </c>
      <c r="M29" s="15">
        <f t="shared" si="6"/>
        <v>8</v>
      </c>
      <c r="N29" s="15">
        <f t="shared" si="6"/>
        <v>19</v>
      </c>
      <c r="O29" s="32"/>
      <c r="P29" s="32"/>
    </row>
    <row r="30" spans="1:16" ht="158.4" customHeight="1" x14ac:dyDescent="0.25">
      <c r="A30" s="17">
        <v>28</v>
      </c>
      <c r="B30" s="21" t="s">
        <v>265</v>
      </c>
      <c r="C30" s="15" t="str">
        <f t="shared" ref="C30:N30" si="7">C10</f>
        <v xml:space="preserve">Вылежанина Людмила Евгеньевна </v>
      </c>
      <c r="D30" s="15" t="str">
        <f t="shared" si="7"/>
        <v>преподаватель</v>
      </c>
      <c r="E30" s="15" t="str">
        <f t="shared" si="7"/>
        <v>Высшее</v>
      </c>
      <c r="F30" s="15" t="str">
        <f t="shared" si="7"/>
        <v>Учитель информатики</v>
      </c>
      <c r="G30" s="15"/>
      <c r="H30" s="15"/>
      <c r="I30" s="15"/>
      <c r="J30" s="15" t="str">
        <f t="shared" si="7"/>
        <v>2019 Переподготовка: информатика 2021 ФГАОУ ВО "Московский физико-технический институт (национальный исследовательский университет) по программе Цифровая среда образовательной организации: новые возможности, 40 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30" s="15" t="str">
        <f t="shared" si="7"/>
        <v xml:space="preserve">Высшая </v>
      </c>
      <c r="L30" s="15">
        <f t="shared" si="7"/>
        <v>34</v>
      </c>
      <c r="M30" s="15">
        <f t="shared" si="7"/>
        <v>26</v>
      </c>
      <c r="N30" s="15">
        <f t="shared" si="7"/>
        <v>26</v>
      </c>
      <c r="O30" s="32"/>
      <c r="P30" s="32"/>
    </row>
    <row r="31" spans="1:16" ht="197.4" customHeight="1" x14ac:dyDescent="0.25">
      <c r="A31" s="17">
        <v>29</v>
      </c>
      <c r="B31" s="21" t="s">
        <v>266</v>
      </c>
      <c r="C31" s="15" t="str">
        <f>'21.02.03'!C36</f>
        <v>Терентьева Наталья Александровна</v>
      </c>
      <c r="D31" s="15" t="str">
        <f>D20</f>
        <v xml:space="preserve">преподаватель </v>
      </c>
      <c r="E31" s="15" t="str">
        <f>E20</f>
        <v>Средне-профессиональное</v>
      </c>
      <c r="F31" s="15" t="str">
        <f>F20</f>
        <v>техник</v>
      </c>
      <c r="G31" s="15" t="str">
        <f>G20</f>
        <v>Сооружение и эксплуатация газонефтепроводов и газонефтехранилищ</v>
      </c>
      <c r="H31" s="15"/>
      <c r="I31" s="15"/>
      <c r="J31" s="15" t="str">
        <f>J20</f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31" s="15"/>
      <c r="L31" s="15">
        <f>L20</f>
        <v>8</v>
      </c>
      <c r="M31" s="15">
        <f>M20</f>
        <v>3</v>
      </c>
      <c r="N31" s="15">
        <f>N20</f>
        <v>3</v>
      </c>
      <c r="O31" s="32" t="s">
        <v>212</v>
      </c>
      <c r="P31" s="32"/>
    </row>
    <row r="32" spans="1:16" ht="221.4" customHeight="1" x14ac:dyDescent="0.25">
      <c r="A32" s="17">
        <v>30</v>
      </c>
      <c r="B32" s="69" t="s">
        <v>218</v>
      </c>
      <c r="C32" s="12" t="str">
        <f>'21.02.03'!C36</f>
        <v>Терентьева Наталья Александровна</v>
      </c>
      <c r="D32" s="12" t="str">
        <f>'21.02.03'!D36</f>
        <v>преподаватель</v>
      </c>
      <c r="E32" s="12" t="str">
        <f>'21.02.03'!E36</f>
        <v>Высшее</v>
      </c>
      <c r="F32" s="12" t="str">
        <f>'21.02.03'!F36</f>
        <v xml:space="preserve">бакалавр </v>
      </c>
      <c r="G32" s="12" t="str">
        <f>'21.02.03'!G36</f>
        <v xml:space="preserve">40.03.01 Юриспруденция </v>
      </c>
      <c r="H32" s="12"/>
      <c r="I32" s="12"/>
      <c r="J32" s="12" t="str">
        <f>'21.02.03'!J36</f>
        <v>2020 Академия Ворлдскиллс Россия. «Оценка демонстрационного экзамена WorldSkills» 2023 ФГБОУ ВО ПГГПУ "Педагогическое сопровождение процесса социализации подростков, обучающихся в среднем профессиональном образовании", 40 часов
2021 Организация работы классного руководителя ООО «Центр инновационного образования»,250ч
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
2021 ООО «Центр повышения квалификации «Луч знаний» Сфера административно-управленческая и офисная деятельность, квалификация "Делопроизводитель", 
2021 ФГБОУ ВО ПГГПУ  «Инклюзивный подход в профессиональном образовании. Моделирование образовательного пространства». 72 часа, 2023 ФГБОУ ВО ПГГПУ "Педагогическое сопровождение процесса социализации подростков, обучающихся в СПО", 40 часов</v>
      </c>
      <c r="K32" s="12" t="str">
        <f>'21.02.03'!K36</f>
        <v>высшая</v>
      </c>
      <c r="L32" s="12">
        <f>'21.02.03'!L36</f>
        <v>20</v>
      </c>
      <c r="M32" s="12">
        <f>'21.02.03'!M36</f>
        <v>5</v>
      </c>
      <c r="N32" s="12">
        <f>'21.02.03'!N36</f>
        <v>5</v>
      </c>
      <c r="O32" s="32" t="s">
        <v>212</v>
      </c>
      <c r="P32" s="4" t="s">
        <v>275</v>
      </c>
    </row>
    <row r="33" spans="1:16" ht="218.4" customHeight="1" x14ac:dyDescent="0.25">
      <c r="A33" s="17">
        <v>31</v>
      </c>
      <c r="B33" s="69" t="s">
        <v>218</v>
      </c>
      <c r="C33" s="12" t="str">
        <f>'21.02.03'!C36</f>
        <v>Терентьева Наталья Александровна</v>
      </c>
      <c r="D33" s="12" t="str">
        <f t="shared" ref="C33:N40" si="8">D32</f>
        <v>преподаватель</v>
      </c>
      <c r="E33" s="12" t="str">
        <f t="shared" si="8"/>
        <v>Высшее</v>
      </c>
      <c r="F33" s="12" t="str">
        <f t="shared" si="8"/>
        <v xml:space="preserve">бакалавр </v>
      </c>
      <c r="G33" s="12" t="str">
        <f t="shared" si="8"/>
        <v xml:space="preserve">40.03.01 Юриспруденция </v>
      </c>
      <c r="H33" s="12"/>
      <c r="I33" s="12"/>
      <c r="J33" s="12" t="str">
        <f t="shared" si="8"/>
        <v>2020 Академия Ворлдскиллс Россия. «Оценка демонстрационного экзамена WorldSkills» 2023 ФГБОУ ВО ПГГПУ "Педагогическое сопровождение процесса социализации подростков, обучающихся в среднем профессиональном образовании", 40 часов
2021 Организация работы классного руководителя ООО «Центр инновационного образования»,250ч
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
2021 ООО «Центр повышения квалификации «Луч знаний» Сфера административно-управленческая и офисная деятельность, квалификация "Делопроизводитель", 
2021 ФГБОУ ВО ПГГПУ  «Инклюзивный подход в профессиональном образовании. Моделирование образовательного пространства». 72 часа, 2023 ФГБОУ ВО ПГГПУ "Педагогическое сопровождение процесса социализации подростков, обучающихся в СПО", 40 часов</v>
      </c>
      <c r="K33" s="12" t="str">
        <f t="shared" si="8"/>
        <v>высшая</v>
      </c>
      <c r="L33" s="12">
        <f t="shared" si="8"/>
        <v>20</v>
      </c>
      <c r="M33" s="12">
        <f t="shared" si="8"/>
        <v>5</v>
      </c>
      <c r="N33" s="12">
        <f t="shared" si="8"/>
        <v>5</v>
      </c>
      <c r="O33" s="32" t="s">
        <v>212</v>
      </c>
      <c r="P33" s="4" t="s">
        <v>275</v>
      </c>
    </row>
    <row r="34" spans="1:16" ht="214.5" customHeight="1" x14ac:dyDescent="0.25">
      <c r="A34" s="17">
        <v>32</v>
      </c>
      <c r="B34" s="69" t="s">
        <v>267</v>
      </c>
      <c r="C34" s="12" t="str">
        <f t="shared" si="8"/>
        <v>Терентьева Наталья Александровна</v>
      </c>
      <c r="D34" s="12" t="str">
        <f t="shared" si="8"/>
        <v>преподаватель</v>
      </c>
      <c r="E34" s="12" t="str">
        <f t="shared" si="8"/>
        <v>Высшее</v>
      </c>
      <c r="F34" s="12" t="str">
        <f t="shared" si="8"/>
        <v xml:space="preserve">бакалавр </v>
      </c>
      <c r="G34" s="12" t="str">
        <f t="shared" si="8"/>
        <v xml:space="preserve">40.03.01 Юриспруденция </v>
      </c>
      <c r="H34" s="12"/>
      <c r="I34" s="12"/>
      <c r="J34" s="12" t="str">
        <f t="shared" si="8"/>
        <v>2020 Академия Ворлдскиллс Россия. «Оценка демонстрационного экзамена WorldSkills» 2023 ФГБОУ ВО ПГГПУ "Педагогическое сопровождение процесса социализации подростков, обучающихся в среднем профессиональном образовании", 40 часов
2021 Организация работы классного руководителя ООО «Центр инновационного образования»,250ч
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
2021 ООО «Центр повышения квалификации «Луч знаний» Сфера административно-управленческая и офисная деятельность, квалификация "Делопроизводитель", 
2021 ФГБОУ ВО ПГГПУ  «Инклюзивный подход в профессиональном образовании. Моделирование образовательного пространства». 72 часа, 2023 ФГБОУ ВО ПГГПУ "Педагогическое сопровождение процесса социализации подростков, обучающихся в СПО", 40 часов</v>
      </c>
      <c r="K34" s="12" t="str">
        <f t="shared" si="8"/>
        <v>высшая</v>
      </c>
      <c r="L34" s="12">
        <f t="shared" si="8"/>
        <v>20</v>
      </c>
      <c r="M34" s="12">
        <f t="shared" si="8"/>
        <v>5</v>
      </c>
      <c r="N34" s="12">
        <f t="shared" si="8"/>
        <v>5</v>
      </c>
      <c r="O34" s="32" t="s">
        <v>212</v>
      </c>
      <c r="P34" s="4" t="s">
        <v>275</v>
      </c>
    </row>
    <row r="35" spans="1:16" ht="159.6" customHeight="1" x14ac:dyDescent="0.25">
      <c r="A35" s="17">
        <v>33</v>
      </c>
      <c r="B35" s="69" t="s">
        <v>219</v>
      </c>
      <c r="C35" s="12" t="str">
        <f t="shared" ref="C35:N35" si="9">C23</f>
        <v>Воробьева Екатерина Сергеевна</v>
      </c>
      <c r="D35" s="12" t="str">
        <f t="shared" si="9"/>
        <v>преподаватель</v>
      </c>
      <c r="E35" s="12" t="str">
        <f t="shared" si="9"/>
        <v>Высшее</v>
      </c>
      <c r="F35" s="12" t="str">
        <f t="shared" si="9"/>
        <v xml:space="preserve">бакалавр </v>
      </c>
      <c r="G35" s="12" t="str">
        <f t="shared" si="9"/>
        <v xml:space="preserve">44.03.01 Педагогическое образование </v>
      </c>
      <c r="H35" s="12"/>
      <c r="I35" s="12"/>
      <c r="J35" s="12" t="str">
        <f t="shared" si="9"/>
        <v>2021 ФГАОУ ВО «Московский физико-технический  институт (национальный исследовательский университет) по программе «Цифровая среда образовательной организации: новые возможности управления и руководства», 40ч  по программе «Методист образовательной организации», 72 ч2023 ООО Мобильное Электронное Образование "Актуальные практики социально-образовательного кластера "Патриотическое воспитание" в структуре внеурочной деятельности в образовательной организации", 240 часов. 2023. ФГБУ "Российский детско-юношенский центр "Деятельность советника директора по воспитанию и взаимодействию с детскими юношенскими обьединениями", 140 часов</v>
      </c>
      <c r="K35" s="12">
        <f t="shared" si="9"/>
        <v>0</v>
      </c>
      <c r="L35" s="12">
        <f t="shared" si="9"/>
        <v>17</v>
      </c>
      <c r="M35" s="12">
        <f t="shared" si="9"/>
        <v>1</v>
      </c>
      <c r="N35" s="12">
        <f t="shared" si="9"/>
        <v>10</v>
      </c>
      <c r="O35" s="61" t="s">
        <v>212</v>
      </c>
      <c r="P35" s="52" t="s">
        <v>288</v>
      </c>
    </row>
    <row r="36" spans="1:16" ht="171.6" customHeight="1" x14ac:dyDescent="0.25">
      <c r="A36" s="17">
        <v>34</v>
      </c>
      <c r="B36" s="71" t="s">
        <v>82</v>
      </c>
      <c r="C36" s="12" t="str">
        <f>C35</f>
        <v>Воробьева Екатерина Сергеевна</v>
      </c>
      <c r="D36" s="12" t="str">
        <f t="shared" ref="D36:N36" si="10">D35</f>
        <v>преподаватель</v>
      </c>
      <c r="E36" s="12" t="str">
        <f t="shared" si="10"/>
        <v>Высшее</v>
      </c>
      <c r="F36" s="12" t="str">
        <f t="shared" si="10"/>
        <v xml:space="preserve">бакалавр </v>
      </c>
      <c r="G36" s="12" t="str">
        <f t="shared" si="10"/>
        <v xml:space="preserve">44.03.01 Педагогическое образование </v>
      </c>
      <c r="H36" s="12"/>
      <c r="I36" s="12"/>
      <c r="J36" s="12" t="str">
        <f t="shared" si="10"/>
        <v>2021 ФГАОУ ВО «Московский физико-технический  институт (национальный исследовательский университет) по программе «Цифровая среда образовательной организации: новые возможности управления и руководства», 40ч  по программе «Методист образовательной организации», 72 ч2023 ООО Мобильное Электронное Образование "Актуальные практики социально-образовательного кластера "Патриотическое воспитание" в структуре внеурочной деятельности в образовательной организации", 240 часов. 2023. ФГБУ "Российский детско-юношенский центр "Деятельность советника директора по воспитанию и взаимодействию с детскими юношенскими обьединениями", 140 часов</v>
      </c>
      <c r="K36" s="12">
        <f t="shared" si="10"/>
        <v>0</v>
      </c>
      <c r="L36" s="12">
        <f t="shared" si="10"/>
        <v>17</v>
      </c>
      <c r="M36" s="12">
        <f t="shared" si="10"/>
        <v>1</v>
      </c>
      <c r="N36" s="12">
        <f t="shared" si="10"/>
        <v>10</v>
      </c>
      <c r="O36" s="61" t="s">
        <v>212</v>
      </c>
      <c r="P36" s="52" t="s">
        <v>288</v>
      </c>
    </row>
    <row r="37" spans="1:16" ht="216" customHeight="1" x14ac:dyDescent="0.25">
      <c r="A37" s="17">
        <v>35</v>
      </c>
      <c r="B37" s="69" t="s">
        <v>83</v>
      </c>
      <c r="C37" s="12" t="str">
        <f>C34</f>
        <v>Терентьева Наталья Александровна</v>
      </c>
      <c r="D37" s="12" t="str">
        <f t="shared" ref="D37:N37" si="11">D34</f>
        <v>преподаватель</v>
      </c>
      <c r="E37" s="12" t="str">
        <f t="shared" si="11"/>
        <v>Высшее</v>
      </c>
      <c r="F37" s="12" t="str">
        <f t="shared" si="11"/>
        <v xml:space="preserve">бакалавр </v>
      </c>
      <c r="G37" s="12" t="str">
        <f t="shared" si="11"/>
        <v xml:space="preserve">40.03.01 Юриспруденция </v>
      </c>
      <c r="H37" s="12"/>
      <c r="I37" s="12"/>
      <c r="J37" s="12" t="str">
        <f t="shared" si="11"/>
        <v>2020 Академия Ворлдскиллс Россия. «Оценка демонстрационного экзамена WorldSkills» 2023 ФГБОУ ВО ПГГПУ "Педагогическое сопровождение процесса социализации подростков, обучающихся в среднем профессиональном образовании", 40 часов
2021 Организация работы классного руководителя ООО «Центр инновационного образования»,250ч
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
2021 ООО «Центр повышения квалификации «Луч знаний» Сфера административно-управленческая и офисная деятельность, квалификация "Делопроизводитель", 
2021 ФГБОУ ВО ПГГПУ  «Инклюзивный подход в профессиональном образовании. Моделирование образовательного пространства». 72 часа, 2023 ФГБОУ ВО ПГГПУ "Педагогическое сопровождение процесса социализации подростков, обучающихся в СПО", 40 часов</v>
      </c>
      <c r="K37" s="12" t="str">
        <f t="shared" si="11"/>
        <v>высшая</v>
      </c>
      <c r="L37" s="12">
        <f t="shared" si="11"/>
        <v>20</v>
      </c>
      <c r="M37" s="12">
        <f t="shared" si="11"/>
        <v>5</v>
      </c>
      <c r="N37" s="12">
        <f t="shared" si="11"/>
        <v>5</v>
      </c>
      <c r="O37" s="32" t="s">
        <v>212</v>
      </c>
      <c r="P37" s="4" t="s">
        <v>275</v>
      </c>
    </row>
    <row r="38" spans="1:16" ht="184.8" customHeight="1" x14ac:dyDescent="0.25">
      <c r="A38" s="17">
        <v>36</v>
      </c>
      <c r="B38" s="69" t="s">
        <v>84</v>
      </c>
      <c r="C38" s="12" t="str">
        <f t="shared" si="8"/>
        <v>Терентьева Наталья Александровна</v>
      </c>
      <c r="D38" s="12" t="str">
        <f t="shared" si="8"/>
        <v>преподаватель</v>
      </c>
      <c r="E38" s="12" t="str">
        <f t="shared" si="8"/>
        <v>Высшее</v>
      </c>
      <c r="F38" s="12" t="str">
        <f t="shared" si="8"/>
        <v xml:space="preserve">бакалавр </v>
      </c>
      <c r="G38" s="12" t="str">
        <f t="shared" si="8"/>
        <v xml:space="preserve">40.03.01 Юриспруденция </v>
      </c>
      <c r="H38" s="12"/>
      <c r="I38" s="12"/>
      <c r="J38" s="12" t="str">
        <f t="shared" si="8"/>
        <v>2020 Академия Ворлдскиллс Россия. «Оценка демонстрационного экзамена WorldSkills» 2023 ФГБОУ ВО ПГГПУ "Педагогическое сопровождение процесса социализации подростков, обучающихся в среднем профессиональном образовании", 40 часов
2021 Организация работы классного руководителя ООО «Центр инновационного образования»,250ч
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
2021 ООО «Центр повышения квалификации «Луч знаний» Сфера административно-управленческая и офисная деятельность, квалификация "Делопроизводитель", 
2021 ФГБОУ ВО ПГГПУ  «Инклюзивный подход в профессиональном образовании. Моделирование образовательного пространства». 72 часа, 2023 ФГБОУ ВО ПГГПУ "Педагогическое сопровождение процесса социализации подростков, обучающихся в СПО", 40 часов</v>
      </c>
      <c r="K38" s="12" t="str">
        <f t="shared" si="8"/>
        <v>высшая</v>
      </c>
      <c r="L38" s="12">
        <f t="shared" si="8"/>
        <v>20</v>
      </c>
      <c r="M38" s="12">
        <f t="shared" si="8"/>
        <v>5</v>
      </c>
      <c r="N38" s="12">
        <f t="shared" si="8"/>
        <v>5</v>
      </c>
      <c r="O38" s="32" t="s">
        <v>212</v>
      </c>
      <c r="P38" s="4" t="s">
        <v>275</v>
      </c>
    </row>
    <row r="39" spans="1:16" ht="331.2" customHeight="1" x14ac:dyDescent="0.25">
      <c r="A39" s="17">
        <v>37</v>
      </c>
      <c r="B39" s="69" t="s">
        <v>85</v>
      </c>
      <c r="C39" s="12" t="str">
        <f t="shared" si="8"/>
        <v>Терентьева Наталья Александровна</v>
      </c>
      <c r="D39" s="12" t="str">
        <f t="shared" ref="D39:N40" si="12">D38</f>
        <v>преподаватель</v>
      </c>
      <c r="E39" s="12" t="str">
        <f t="shared" si="12"/>
        <v>Высшее</v>
      </c>
      <c r="F39" s="12" t="str">
        <f t="shared" si="12"/>
        <v xml:space="preserve">бакалавр </v>
      </c>
      <c r="G39" s="12" t="str">
        <f t="shared" si="12"/>
        <v xml:space="preserve">40.03.01 Юриспруденция </v>
      </c>
      <c r="H39" s="12"/>
      <c r="I39" s="12"/>
      <c r="J39" s="12" t="str">
        <f t="shared" si="12"/>
        <v>2020 Академия Ворлдскиллс Россия. «Оценка демонстрационного экзамена WorldSkills» 2023 ФГБОУ ВО ПГГПУ "Педагогическое сопровождение процесса социализации подростков, обучающихся в среднем профессиональном образовании", 40 часов
2021 Организация работы классного руководителя ООО «Центр инновационного образования»,250ч
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
2021 ООО «Центр повышения квалификации «Луч знаний» Сфера административно-управленческая и офисная деятельность, квалификация "Делопроизводитель", 
2021 ФГБОУ ВО ПГГПУ  «Инклюзивный подход в профессиональном образовании. Моделирование образовательного пространства». 72 часа, 2023 ФГБОУ ВО ПГГПУ "Педагогическое сопровождение процесса социализации подростков, обучающихся в СПО", 40 часов</v>
      </c>
      <c r="K39" s="12" t="str">
        <f t="shared" si="12"/>
        <v>высшая</v>
      </c>
      <c r="L39" s="12">
        <f t="shared" si="12"/>
        <v>20</v>
      </c>
      <c r="M39" s="12">
        <f t="shared" si="12"/>
        <v>5</v>
      </c>
      <c r="N39" s="12">
        <f t="shared" si="12"/>
        <v>5</v>
      </c>
      <c r="O39" s="32" t="s">
        <v>212</v>
      </c>
      <c r="P39" s="4" t="s">
        <v>275</v>
      </c>
    </row>
    <row r="40" spans="1:16" ht="220.8" customHeight="1" x14ac:dyDescent="0.25">
      <c r="A40" s="17">
        <v>38</v>
      </c>
      <c r="B40" s="69" t="s">
        <v>86</v>
      </c>
      <c r="C40" s="12" t="str">
        <f t="shared" si="8"/>
        <v>Терентьева Наталья Александровна</v>
      </c>
      <c r="D40" s="12" t="str">
        <f t="shared" si="12"/>
        <v>преподаватель</v>
      </c>
      <c r="E40" s="12" t="str">
        <f t="shared" si="12"/>
        <v>Высшее</v>
      </c>
      <c r="F40" s="12" t="str">
        <f t="shared" si="12"/>
        <v xml:space="preserve">бакалавр </v>
      </c>
      <c r="G40" s="12" t="str">
        <f t="shared" si="12"/>
        <v xml:space="preserve">40.03.01 Юриспруденция </v>
      </c>
      <c r="H40" s="12"/>
      <c r="I40" s="12"/>
      <c r="J40" s="12" t="str">
        <f t="shared" si="12"/>
        <v>2020 Академия Ворлдскиллс Россия. «Оценка демонстрационного экзамена WorldSkills» 2023 ФГБОУ ВО ПГГПУ "Педагогическое сопровождение процесса социализации подростков, обучающихся в среднем профессиональном образовании", 40 часов
2021 Организация работы классного руководителя ООО «Центр инновационного образования»,250ч
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
2021 ООО «Центр повышения квалификации «Луч знаний» Сфера административно-управленческая и офисная деятельность, квалификация "Делопроизводитель", 
2021 ФГБОУ ВО ПГГПУ  «Инклюзивный подход в профессиональном образовании. Моделирование образовательного пространства». 72 часа, 2023 ФГБОУ ВО ПГГПУ "Педагогическое сопровождение процесса социализации подростков, обучающихся в СПО", 40 часов</v>
      </c>
      <c r="K40" s="12" t="str">
        <f t="shared" si="12"/>
        <v>высшая</v>
      </c>
      <c r="L40" s="12">
        <f t="shared" si="12"/>
        <v>20</v>
      </c>
      <c r="M40" s="12">
        <f t="shared" si="12"/>
        <v>5</v>
      </c>
      <c r="N40" s="12">
        <f t="shared" si="12"/>
        <v>5</v>
      </c>
      <c r="O40" s="32" t="s">
        <v>212</v>
      </c>
      <c r="P40" s="4" t="s">
        <v>275</v>
      </c>
    </row>
    <row r="41" spans="1:16" ht="179.4" customHeight="1" x14ac:dyDescent="0.25">
      <c r="A41" s="17">
        <v>39</v>
      </c>
      <c r="B41" s="71" t="s">
        <v>88</v>
      </c>
      <c r="C41" s="12" t="str">
        <f>C40</f>
        <v>Терентьева Наталья Александровна</v>
      </c>
      <c r="D41" s="12" t="str">
        <f t="shared" ref="D41:N41" si="13">D40</f>
        <v>преподаватель</v>
      </c>
      <c r="E41" s="12" t="str">
        <f t="shared" si="13"/>
        <v>Высшее</v>
      </c>
      <c r="F41" s="12" t="str">
        <f t="shared" si="13"/>
        <v xml:space="preserve">бакалавр </v>
      </c>
      <c r="G41" s="12" t="str">
        <f t="shared" si="13"/>
        <v xml:space="preserve">40.03.01 Юриспруденция </v>
      </c>
      <c r="H41" s="12"/>
      <c r="I41" s="12"/>
      <c r="J41" s="12" t="str">
        <f t="shared" si="13"/>
        <v>2020 Академия Ворлдскиллс Россия. «Оценка демонстрационного экзамена WorldSkills» 2023 ФГБОУ ВО ПГГПУ "Педагогическое сопровождение процесса социализации подростков, обучающихся в среднем профессиональном образовании", 40 часов
2021 Организация работы классного руководителя ООО «Центр инновационного образования»,250ч
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
2021 ООО «Центр повышения квалификации «Луч знаний» Сфера административно-управленческая и офисная деятельность, квалификация "Делопроизводитель", 
2021 ФГБОУ ВО ПГГПУ  «Инклюзивный подход в профессиональном образовании. Моделирование образовательного пространства». 72 часа, 2023 ФГБОУ ВО ПГГПУ "Педагогическое сопровождение процесса социализации подростков, обучающихся в СПО", 40 часов</v>
      </c>
      <c r="K41" s="12" t="str">
        <f t="shared" si="13"/>
        <v>высшая</v>
      </c>
      <c r="L41" s="12">
        <f t="shared" si="13"/>
        <v>20</v>
      </c>
      <c r="M41" s="12">
        <f t="shared" si="13"/>
        <v>5</v>
      </c>
      <c r="N41" s="12">
        <f t="shared" si="13"/>
        <v>5</v>
      </c>
      <c r="O41" s="32" t="s">
        <v>212</v>
      </c>
      <c r="P41" s="4" t="s">
        <v>275</v>
      </c>
    </row>
    <row r="42" spans="1:16" ht="166.8" customHeight="1" x14ac:dyDescent="0.25">
      <c r="A42" s="17">
        <v>40</v>
      </c>
      <c r="B42" s="73" t="s">
        <v>220</v>
      </c>
      <c r="C42" s="12" t="str">
        <f>C10</f>
        <v xml:space="preserve">Вылежанина Людмила Евгеньевна </v>
      </c>
      <c r="D42" s="12" t="str">
        <f t="shared" ref="D42:N42" si="14">D10</f>
        <v>преподаватель</v>
      </c>
      <c r="E42" s="12" t="str">
        <f t="shared" si="14"/>
        <v>Высшее</v>
      </c>
      <c r="F42" s="12" t="str">
        <f t="shared" si="14"/>
        <v>Учитель информатики</v>
      </c>
      <c r="G42" s="12"/>
      <c r="H42" s="12"/>
      <c r="I42" s="12"/>
      <c r="J42" s="12" t="str">
        <f t="shared" si="14"/>
        <v>2019 Переподготовка: информатика 2021 ФГАОУ ВО "Московский физико-технический институт (национальный исследовательский университет) по программе Цифровая среда образовательной организации: новые возможности, 40 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42" s="12" t="str">
        <f t="shared" si="14"/>
        <v xml:space="preserve">Высшая </v>
      </c>
      <c r="L42" s="12">
        <f t="shared" si="14"/>
        <v>34</v>
      </c>
      <c r="M42" s="12">
        <f t="shared" si="14"/>
        <v>26</v>
      </c>
      <c r="N42" s="12">
        <f t="shared" si="14"/>
        <v>26</v>
      </c>
      <c r="O42" s="32"/>
      <c r="P42" s="32"/>
    </row>
    <row r="43" spans="1:16" ht="159" customHeight="1" x14ac:dyDescent="0.25">
      <c r="A43" s="17">
        <v>41</v>
      </c>
      <c r="B43" s="71" t="s">
        <v>89</v>
      </c>
      <c r="C43" s="12" t="str">
        <f>C10</f>
        <v xml:space="preserve">Вылежанина Людмила Евгеньевна </v>
      </c>
      <c r="D43" s="12" t="str">
        <f t="shared" ref="D43:N43" si="15">D42</f>
        <v>преподаватель</v>
      </c>
      <c r="E43" s="12" t="str">
        <f t="shared" si="15"/>
        <v>Высшее</v>
      </c>
      <c r="F43" s="12" t="str">
        <f t="shared" si="15"/>
        <v>Учитель информатики</v>
      </c>
      <c r="G43" s="12"/>
      <c r="H43" s="12"/>
      <c r="I43" s="12"/>
      <c r="J43" s="12" t="str">
        <f t="shared" si="15"/>
        <v>2019 Переподготовка: информатика 2021 ФГАОУ ВО "Московский физико-технический институт (национальный исследовательский университет) по программе Цифровая среда образовательной организации: новые возможности, 40 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43" s="12" t="str">
        <f t="shared" si="15"/>
        <v xml:space="preserve">Высшая </v>
      </c>
      <c r="L43" s="12">
        <f t="shared" si="15"/>
        <v>34</v>
      </c>
      <c r="M43" s="12">
        <f t="shared" si="15"/>
        <v>26</v>
      </c>
      <c r="N43" s="12">
        <f t="shared" si="15"/>
        <v>26</v>
      </c>
      <c r="O43" s="32"/>
      <c r="P43" s="32"/>
    </row>
    <row r="44" spans="1:16" ht="158.4" customHeight="1" x14ac:dyDescent="0.25">
      <c r="A44" s="17">
        <v>42</v>
      </c>
      <c r="B44" s="71" t="s">
        <v>90</v>
      </c>
      <c r="C44" s="12" t="str">
        <f>C43</f>
        <v xml:space="preserve">Вылежанина Людмила Евгеньевна </v>
      </c>
      <c r="D44" s="12" t="str">
        <f t="shared" ref="D44:N44" si="16">D43</f>
        <v>преподаватель</v>
      </c>
      <c r="E44" s="12" t="str">
        <f t="shared" si="16"/>
        <v>Высшее</v>
      </c>
      <c r="F44" s="12" t="str">
        <f t="shared" si="16"/>
        <v>Учитель информатики</v>
      </c>
      <c r="G44" s="12"/>
      <c r="H44" s="12"/>
      <c r="I44" s="12"/>
      <c r="J44" s="12" t="str">
        <f t="shared" si="16"/>
        <v>2019 Переподготовка: информатика 2021 ФГАОУ ВО "Московский физико-технический институт (национальный исследовательский университет) по программе Цифровая среда образовательной организации: новые возможности, 40 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44" s="12" t="str">
        <f t="shared" si="16"/>
        <v xml:space="preserve">Высшая </v>
      </c>
      <c r="L44" s="12">
        <f t="shared" si="16"/>
        <v>34</v>
      </c>
      <c r="M44" s="12">
        <f t="shared" si="16"/>
        <v>26</v>
      </c>
      <c r="N44" s="12">
        <f t="shared" si="16"/>
        <v>26</v>
      </c>
      <c r="O44" s="32"/>
      <c r="P44" s="32"/>
    </row>
    <row r="45" spans="1:16" x14ac:dyDescent="0.25">
      <c r="A45" s="17"/>
      <c r="B45" s="16"/>
      <c r="C45" s="12"/>
      <c r="D45" s="4"/>
      <c r="E45" s="4"/>
      <c r="F45" s="13"/>
      <c r="G45" s="13"/>
      <c r="H45" s="3"/>
      <c r="I45" s="3"/>
      <c r="J45" s="4"/>
      <c r="K45" s="3"/>
      <c r="L45" s="3"/>
      <c r="M45" s="5"/>
      <c r="N45" s="5"/>
    </row>
    <row r="46" spans="1:16" x14ac:dyDescent="0.25">
      <c r="A46" s="17"/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0"/>
  <sheetViews>
    <sheetView zoomScale="89" zoomScaleNormal="89" workbookViewId="0">
      <pane ySplit="2" topLeftCell="A48" activePane="bottomLeft" state="frozen"/>
      <selection pane="bottomLeft" activeCell="J39" sqref="J39"/>
    </sheetView>
  </sheetViews>
  <sheetFormatPr defaultColWidth="9.109375" defaultRowHeight="12" x14ac:dyDescent="0.25"/>
  <cols>
    <col min="1" max="1" width="4.88671875" style="7" customWidth="1"/>
    <col min="2" max="2" width="18.109375" style="7" customWidth="1"/>
    <col min="3" max="3" width="15.109375" style="7" customWidth="1"/>
    <col min="4" max="4" width="13.6640625" style="7" customWidth="1"/>
    <col min="5" max="5" width="9.109375" style="7" customWidth="1"/>
    <col min="6" max="6" width="17.5546875" style="7" customWidth="1"/>
    <col min="7" max="7" width="15.109375" style="7" customWidth="1"/>
    <col min="8" max="8" width="8" style="7" customWidth="1"/>
    <col min="9" max="9" width="7" style="7" customWidth="1"/>
    <col min="10" max="10" width="40.44140625" style="7" customWidth="1"/>
    <col min="11" max="11" width="10.33203125" style="7" customWidth="1"/>
    <col min="12" max="12" width="14.6640625" style="7" customWidth="1"/>
    <col min="13" max="13" width="12.33203125" style="7" customWidth="1"/>
    <col min="14" max="14" width="12.6640625" style="7" customWidth="1"/>
    <col min="15" max="15" width="9.109375" style="7"/>
    <col min="16" max="16" width="13.88671875" style="7" customWidth="1"/>
    <col min="17" max="16384" width="9.109375" style="7"/>
  </cols>
  <sheetData>
    <row r="1" spans="1:19" x14ac:dyDescent="0.25">
      <c r="A1" s="74" t="s">
        <v>203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6"/>
      <c r="P1" s="6"/>
      <c r="Q1" s="6"/>
      <c r="R1" s="6"/>
      <c r="S1" s="6"/>
    </row>
    <row r="2" spans="1:19" ht="60" x14ac:dyDescent="0.25">
      <c r="A2" s="2" t="s">
        <v>3</v>
      </c>
      <c r="B2" s="39" t="s">
        <v>23</v>
      </c>
      <c r="C2" s="39" t="s">
        <v>0</v>
      </c>
      <c r="D2" s="39" t="s">
        <v>1</v>
      </c>
      <c r="E2" s="39" t="s">
        <v>16</v>
      </c>
      <c r="F2" s="39" t="s">
        <v>7</v>
      </c>
      <c r="G2" s="39" t="s">
        <v>17</v>
      </c>
      <c r="H2" s="39" t="s">
        <v>18</v>
      </c>
      <c r="I2" s="39" t="s">
        <v>19</v>
      </c>
      <c r="J2" s="39" t="s">
        <v>20</v>
      </c>
      <c r="K2" s="39" t="s">
        <v>12</v>
      </c>
      <c r="L2" s="39" t="s">
        <v>21</v>
      </c>
      <c r="M2" s="39" t="s">
        <v>22</v>
      </c>
      <c r="N2" s="18" t="s">
        <v>2</v>
      </c>
      <c r="O2" s="60" t="s">
        <v>199</v>
      </c>
      <c r="P2" s="9" t="s">
        <v>200</v>
      </c>
    </row>
    <row r="3" spans="1:19" ht="112.8" customHeight="1" x14ac:dyDescent="0.25">
      <c r="A3" s="17">
        <v>1</v>
      </c>
      <c r="B3" s="10" t="s">
        <v>232</v>
      </c>
      <c r="C3" s="12" t="s">
        <v>143</v>
      </c>
      <c r="D3" s="4" t="s">
        <v>61</v>
      </c>
      <c r="E3" s="4" t="s">
        <v>9</v>
      </c>
      <c r="F3" s="13" t="s">
        <v>62</v>
      </c>
      <c r="G3" s="13" t="s">
        <v>63</v>
      </c>
      <c r="H3" s="3"/>
      <c r="I3" s="3"/>
      <c r="J3" s="4" t="s">
        <v>145</v>
      </c>
      <c r="K3" s="3" t="s">
        <v>11</v>
      </c>
      <c r="L3" s="5">
        <v>21</v>
      </c>
      <c r="M3" s="5">
        <v>8</v>
      </c>
      <c r="N3" s="5">
        <v>19</v>
      </c>
    </row>
    <row r="4" spans="1:19" ht="112.2" customHeight="1" x14ac:dyDescent="0.25">
      <c r="A4" s="17">
        <v>2</v>
      </c>
      <c r="B4" s="10" t="s">
        <v>234</v>
      </c>
      <c r="C4" s="12" t="str">
        <f>C3</f>
        <v>Жилкина Ирина валентиновна</v>
      </c>
      <c r="D4" s="4" t="s">
        <v>61</v>
      </c>
      <c r="E4" s="4" t="s">
        <v>9</v>
      </c>
      <c r="F4" s="13" t="s">
        <v>62</v>
      </c>
      <c r="G4" s="13" t="s">
        <v>63</v>
      </c>
      <c r="H4" s="3"/>
      <c r="I4" s="3"/>
      <c r="J4" s="4" t="str">
        <f>J3</f>
        <v xml:space="preserve">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2022 "Разговоры о важном": система  работы классного  руководителя(куратора)ФГАОУ ДПО" Академия Минпросвещения России" 58 ч.</v>
      </c>
      <c r="K4" s="5" t="str">
        <f>K3</f>
        <v>высшая</v>
      </c>
      <c r="L4" s="5">
        <f>L3</f>
        <v>21</v>
      </c>
      <c r="M4" s="5">
        <f>M3</f>
        <v>8</v>
      </c>
      <c r="N4" s="5">
        <f>N3</f>
        <v>19</v>
      </c>
    </row>
    <row r="5" spans="1:19" ht="75.599999999999994" customHeight="1" x14ac:dyDescent="0.25">
      <c r="A5" s="17">
        <v>3</v>
      </c>
      <c r="B5" s="11" t="s">
        <v>268</v>
      </c>
      <c r="C5" s="12" t="s">
        <v>146</v>
      </c>
      <c r="D5" s="4" t="s">
        <v>61</v>
      </c>
      <c r="E5" s="4" t="s">
        <v>9</v>
      </c>
      <c r="F5" s="13" t="s">
        <v>66</v>
      </c>
      <c r="G5" s="13" t="s">
        <v>65</v>
      </c>
      <c r="H5" s="3"/>
      <c r="I5" s="3"/>
      <c r="J5" s="4" t="s">
        <v>41</v>
      </c>
      <c r="K5" s="3" t="s">
        <v>64</v>
      </c>
      <c r="L5" s="5">
        <v>26</v>
      </c>
      <c r="M5" s="5">
        <v>3</v>
      </c>
      <c r="N5" s="5">
        <v>26</v>
      </c>
    </row>
    <row r="6" spans="1:19" ht="73.8" customHeight="1" x14ac:dyDescent="0.25">
      <c r="A6" s="17">
        <v>4</v>
      </c>
      <c r="B6" s="11" t="s">
        <v>235</v>
      </c>
      <c r="C6" s="12" t="s">
        <v>146</v>
      </c>
      <c r="D6" s="4" t="s">
        <v>61</v>
      </c>
      <c r="E6" s="4" t="s">
        <v>9</v>
      </c>
      <c r="F6" s="13" t="s">
        <v>66</v>
      </c>
      <c r="G6" s="13" t="s">
        <v>65</v>
      </c>
      <c r="H6" s="3"/>
      <c r="I6" s="3"/>
      <c r="J6" s="4" t="s">
        <v>41</v>
      </c>
      <c r="K6" s="3" t="s">
        <v>64</v>
      </c>
      <c r="L6" s="17">
        <v>26</v>
      </c>
      <c r="M6" s="5">
        <v>3</v>
      </c>
      <c r="N6" s="5">
        <v>26</v>
      </c>
    </row>
    <row r="7" spans="1:19" ht="150" customHeight="1" x14ac:dyDescent="0.25">
      <c r="A7" s="17">
        <v>5</v>
      </c>
      <c r="B7" s="11" t="s">
        <v>269</v>
      </c>
      <c r="C7" s="12" t="s">
        <v>148</v>
      </c>
      <c r="D7" s="4" t="s">
        <v>4</v>
      </c>
      <c r="E7" s="4" t="s">
        <v>42</v>
      </c>
      <c r="F7" s="13" t="s">
        <v>69</v>
      </c>
      <c r="G7" s="13" t="s">
        <v>70</v>
      </c>
      <c r="H7" s="3"/>
      <c r="I7" s="3"/>
      <c r="J7" s="4" t="s">
        <v>276</v>
      </c>
      <c r="K7" s="3" t="s">
        <v>64</v>
      </c>
      <c r="L7" s="5">
        <v>18</v>
      </c>
      <c r="M7" s="5">
        <v>16</v>
      </c>
      <c r="N7" s="18">
        <v>18</v>
      </c>
    </row>
    <row r="8" spans="1:19" ht="153" customHeight="1" x14ac:dyDescent="0.25">
      <c r="A8" s="17">
        <v>6</v>
      </c>
      <c r="B8" s="11" t="s">
        <v>270</v>
      </c>
      <c r="C8" s="12" t="str">
        <f>C7</f>
        <v>Сковоронских Юлия Петровна</v>
      </c>
      <c r="D8" s="12" t="str">
        <f t="shared" ref="D8:N8" si="0">D7</f>
        <v>преподаватель</v>
      </c>
      <c r="E8" s="12" t="str">
        <f t="shared" si="0"/>
        <v xml:space="preserve">Высшее </v>
      </c>
      <c r="F8" s="12" t="str">
        <f t="shared" si="0"/>
        <v>Учитель биологии</v>
      </c>
      <c r="G8" s="12" t="str">
        <f t="shared" si="0"/>
        <v xml:space="preserve">Биология </v>
      </c>
      <c r="H8" s="12"/>
      <c r="I8" s="12"/>
      <c r="J8" s="12" t="str">
        <f t="shared" si="0"/>
        <v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v>
      </c>
      <c r="K8" s="12" t="str">
        <f t="shared" si="0"/>
        <v xml:space="preserve">первая </v>
      </c>
      <c r="L8" s="12">
        <f t="shared" si="0"/>
        <v>18</v>
      </c>
      <c r="M8" s="12">
        <f t="shared" si="0"/>
        <v>16</v>
      </c>
      <c r="N8" s="12">
        <f t="shared" si="0"/>
        <v>18</v>
      </c>
    </row>
    <row r="9" spans="1:19" ht="152.4" customHeight="1" x14ac:dyDescent="0.25">
      <c r="A9" s="17">
        <v>7</v>
      </c>
      <c r="B9" s="11" t="s">
        <v>271</v>
      </c>
      <c r="C9" s="12" t="s">
        <v>57</v>
      </c>
      <c r="D9" s="4" t="s">
        <v>4</v>
      </c>
      <c r="E9" s="4" t="s">
        <v>9</v>
      </c>
      <c r="F9" s="13" t="s">
        <v>68</v>
      </c>
      <c r="G9" s="13" t="s">
        <v>15</v>
      </c>
      <c r="H9" s="3"/>
      <c r="I9" s="3"/>
      <c r="J9" s="4" t="s">
        <v>75</v>
      </c>
      <c r="K9" s="3" t="s">
        <v>11</v>
      </c>
      <c r="L9" s="5">
        <v>43</v>
      </c>
      <c r="M9" s="5">
        <v>13</v>
      </c>
      <c r="N9" s="18">
        <v>43</v>
      </c>
    </row>
    <row r="10" spans="1:19" ht="144" customHeight="1" x14ac:dyDescent="0.25">
      <c r="A10" s="17">
        <v>8</v>
      </c>
      <c r="B10" s="11" t="s">
        <v>272</v>
      </c>
      <c r="C10" s="12" t="str">
        <f>C9</f>
        <v>Пеймерт Галина Апалоновна</v>
      </c>
      <c r="D10" s="12" t="str">
        <f t="shared" ref="D10:N10" si="1">D9</f>
        <v>преподаватель</v>
      </c>
      <c r="E10" s="12" t="str">
        <f t="shared" si="1"/>
        <v>Высшее</v>
      </c>
      <c r="F10" s="12" t="str">
        <f t="shared" si="1"/>
        <v>Историк. Преподаватель</v>
      </c>
      <c r="G10" s="12" t="str">
        <f t="shared" si="1"/>
        <v>История</v>
      </c>
      <c r="H10" s="12"/>
      <c r="I10" s="12"/>
      <c r="J10" s="12" t="str">
        <f t="shared" si="1"/>
        <v>2020 ГБПОУ «Краевой политехнический колледж» «Развитие сквозных компетенций (SoftSkills) современного педагога» 72ч. 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10" s="12" t="str">
        <f t="shared" si="1"/>
        <v>высшая</v>
      </c>
      <c r="L10" s="12">
        <f t="shared" si="1"/>
        <v>43</v>
      </c>
      <c r="M10" s="12">
        <f t="shared" si="1"/>
        <v>13</v>
      </c>
      <c r="N10" s="12">
        <f t="shared" si="1"/>
        <v>43</v>
      </c>
    </row>
    <row r="11" spans="1:19" ht="149.4" customHeight="1" x14ac:dyDescent="0.25">
      <c r="A11" s="17">
        <v>9</v>
      </c>
      <c r="B11" s="11" t="s">
        <v>273</v>
      </c>
      <c r="C11" s="12" t="str">
        <f>C8</f>
        <v>Сковоронских Юлия Петровна</v>
      </c>
      <c r="D11" s="12" t="str">
        <f t="shared" ref="D11:N11" si="2">D8</f>
        <v>преподаватель</v>
      </c>
      <c r="E11" s="12" t="str">
        <f t="shared" si="2"/>
        <v xml:space="preserve">Высшее </v>
      </c>
      <c r="F11" s="12" t="str">
        <f t="shared" si="2"/>
        <v>Учитель биологии</v>
      </c>
      <c r="G11" s="12" t="str">
        <f t="shared" si="2"/>
        <v xml:space="preserve">Биология </v>
      </c>
      <c r="H11" s="12"/>
      <c r="I11" s="12"/>
      <c r="J11" s="12" t="str">
        <f t="shared" si="2"/>
        <v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v>
      </c>
      <c r="K11" s="12" t="str">
        <f t="shared" si="2"/>
        <v xml:space="preserve">первая </v>
      </c>
      <c r="L11" s="12">
        <f t="shared" si="2"/>
        <v>18</v>
      </c>
      <c r="M11" s="12">
        <f t="shared" si="2"/>
        <v>16</v>
      </c>
      <c r="N11" s="12">
        <f t="shared" si="2"/>
        <v>18</v>
      </c>
    </row>
    <row r="12" spans="1:19" ht="211.2" customHeight="1" x14ac:dyDescent="0.25">
      <c r="A12" s="17">
        <v>10</v>
      </c>
      <c r="B12" s="11" t="s">
        <v>238</v>
      </c>
      <c r="C12" s="12" t="s">
        <v>147</v>
      </c>
      <c r="D12" s="4" t="s">
        <v>5</v>
      </c>
      <c r="E12" s="4" t="s">
        <v>91</v>
      </c>
      <c r="F12" s="13" t="s">
        <v>43</v>
      </c>
      <c r="G12" s="13" t="s">
        <v>92</v>
      </c>
      <c r="H12" s="3"/>
      <c r="I12" s="3"/>
      <c r="J12" s="4" t="s">
        <v>93</v>
      </c>
      <c r="K12" s="3"/>
      <c r="L12" s="5">
        <v>8</v>
      </c>
      <c r="M12" s="5">
        <v>3</v>
      </c>
      <c r="N12" s="18">
        <v>3</v>
      </c>
    </row>
    <row r="13" spans="1:19" ht="200.4" customHeight="1" x14ac:dyDescent="0.25">
      <c r="A13" s="17">
        <v>11</v>
      </c>
      <c r="B13" s="11" t="s">
        <v>239</v>
      </c>
      <c r="C13" s="12" t="str">
        <f>C12</f>
        <v>Воробьев Андрей Алексеевич (внешний совместитель)</v>
      </c>
      <c r="D13" s="12" t="str">
        <f t="shared" ref="D13:N13" si="3">D12</f>
        <v xml:space="preserve">преподаватель </v>
      </c>
      <c r="E13" s="12" t="str">
        <f t="shared" si="3"/>
        <v>Средне-профессиональное</v>
      </c>
      <c r="F13" s="12" t="str">
        <f t="shared" si="3"/>
        <v>техник</v>
      </c>
      <c r="G13" s="12" t="str">
        <f t="shared" si="3"/>
        <v>Сооружение и эксплуатация газонефтепроводов и газонефтехранилищ</v>
      </c>
      <c r="H13" s="12"/>
      <c r="I13" s="12"/>
      <c r="J13" s="12" t="str">
        <f t="shared" si="3"/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13" s="12"/>
      <c r="L13" s="12">
        <f t="shared" si="3"/>
        <v>8</v>
      </c>
      <c r="M13" s="12">
        <f t="shared" si="3"/>
        <v>3</v>
      </c>
      <c r="N13" s="12">
        <f t="shared" si="3"/>
        <v>3</v>
      </c>
    </row>
    <row r="14" spans="1:19" ht="171.6" customHeight="1" x14ac:dyDescent="0.25">
      <c r="A14" s="17">
        <v>12</v>
      </c>
      <c r="B14" s="11" t="s">
        <v>236</v>
      </c>
      <c r="C14" s="12" t="s">
        <v>67</v>
      </c>
      <c r="D14" s="4" t="s">
        <v>61</v>
      </c>
      <c r="E14" s="4" t="s">
        <v>9</v>
      </c>
      <c r="F14" s="13" t="s">
        <v>8</v>
      </c>
      <c r="G14" s="13" t="s">
        <v>24</v>
      </c>
      <c r="H14" s="3"/>
      <c r="I14" s="3"/>
      <c r="J14" s="4" t="s">
        <v>227</v>
      </c>
      <c r="K14" s="3" t="s">
        <v>11</v>
      </c>
      <c r="L14" s="5">
        <v>26</v>
      </c>
      <c r="M14" s="5">
        <v>10</v>
      </c>
      <c r="N14" s="18">
        <v>23</v>
      </c>
    </row>
    <row r="15" spans="1:19" ht="181.8" customHeight="1" x14ac:dyDescent="0.25">
      <c r="A15" s="17">
        <v>13</v>
      </c>
      <c r="B15" s="11" t="s">
        <v>250</v>
      </c>
      <c r="C15" s="15" t="s">
        <v>55</v>
      </c>
      <c r="D15" s="4" t="s">
        <v>4</v>
      </c>
      <c r="E15" s="4" t="s">
        <v>9</v>
      </c>
      <c r="F15" s="13" t="s">
        <v>71</v>
      </c>
      <c r="G15" s="13"/>
      <c r="H15" s="3"/>
      <c r="I15" s="3"/>
      <c r="J15" s="4" t="s">
        <v>141</v>
      </c>
      <c r="K15" s="3" t="s">
        <v>72</v>
      </c>
      <c r="L15" s="5">
        <v>34</v>
      </c>
      <c r="M15" s="5">
        <v>26</v>
      </c>
      <c r="N15" s="18">
        <v>26</v>
      </c>
    </row>
    <row r="16" spans="1:19" ht="204" customHeight="1" x14ac:dyDescent="0.25">
      <c r="A16" s="50">
        <v>14</v>
      </c>
      <c r="B16" s="32" t="s">
        <v>274</v>
      </c>
      <c r="C16" s="15" t="s">
        <v>191</v>
      </c>
      <c r="D16" s="4" t="s">
        <v>4</v>
      </c>
      <c r="E16" s="4" t="s">
        <v>9</v>
      </c>
      <c r="F16" s="13" t="s">
        <v>8</v>
      </c>
      <c r="G16" s="13" t="s">
        <v>14</v>
      </c>
      <c r="H16" s="3"/>
      <c r="I16" s="3"/>
      <c r="J16" s="4" t="s">
        <v>201</v>
      </c>
      <c r="K16" s="3"/>
      <c r="L16" s="5">
        <v>29</v>
      </c>
      <c r="M16" s="5">
        <v>22</v>
      </c>
      <c r="N16" s="18">
        <v>29</v>
      </c>
    </row>
    <row r="17" spans="1:14" ht="159.6" customHeight="1" x14ac:dyDescent="0.25">
      <c r="A17" s="17">
        <v>14</v>
      </c>
      <c r="B17" s="14" t="s">
        <v>25</v>
      </c>
      <c r="C17" s="15" t="str">
        <f t="shared" ref="C17:N17" si="4">C9</f>
        <v>Пеймерт Галина Апалоновна</v>
      </c>
      <c r="D17" s="15" t="str">
        <f t="shared" si="4"/>
        <v>преподаватель</v>
      </c>
      <c r="E17" s="15" t="str">
        <f t="shared" si="4"/>
        <v>Высшее</v>
      </c>
      <c r="F17" s="15" t="str">
        <f t="shared" si="4"/>
        <v>Историк. Преподаватель</v>
      </c>
      <c r="G17" s="15" t="str">
        <f t="shared" si="4"/>
        <v>История</v>
      </c>
      <c r="H17" s="15">
        <f t="shared" si="4"/>
        <v>0</v>
      </c>
      <c r="I17" s="15">
        <f t="shared" si="4"/>
        <v>0</v>
      </c>
      <c r="J17" s="15" t="str">
        <f t="shared" si="4"/>
        <v>2020 ГБПОУ «Краевой политехнический колледж» «Развитие сквозных компетенций (SoftSkills) современного педагога» 72ч. 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17" s="15" t="str">
        <f t="shared" si="4"/>
        <v>высшая</v>
      </c>
      <c r="L17" s="15">
        <f t="shared" si="4"/>
        <v>43</v>
      </c>
      <c r="M17" s="15">
        <f t="shared" si="4"/>
        <v>13</v>
      </c>
      <c r="N17" s="15">
        <f t="shared" si="4"/>
        <v>43</v>
      </c>
    </row>
    <row r="18" spans="1:14" ht="73.2" customHeight="1" x14ac:dyDescent="0.25">
      <c r="A18" s="17">
        <v>15</v>
      </c>
      <c r="B18" s="14" t="s">
        <v>26</v>
      </c>
      <c r="C18" s="15" t="str">
        <f>C5</f>
        <v>Сибирякова Оксана Владимировна</v>
      </c>
      <c r="D18" s="15" t="str">
        <f>D5</f>
        <v>Преподаватель</v>
      </c>
      <c r="E18" s="15" t="str">
        <f>E5</f>
        <v>Высшее</v>
      </c>
      <c r="F18" s="15" t="str">
        <f>F5</f>
        <v>Преподаватель. Филолог</v>
      </c>
      <c r="G18" s="15" t="str">
        <f>G5</f>
        <v>зарубежная филология (английский язык и литература)</v>
      </c>
      <c r="H18" s="15"/>
      <c r="I18" s="15"/>
      <c r="J18" s="15" t="str">
        <f>J5</f>
        <v>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18" s="15" t="str">
        <f>K5</f>
        <v xml:space="preserve">первая </v>
      </c>
      <c r="L18" s="15">
        <f>L5</f>
        <v>26</v>
      </c>
      <c r="M18" s="15">
        <f>M5</f>
        <v>3</v>
      </c>
      <c r="N18" s="15">
        <f>N5</f>
        <v>26</v>
      </c>
    </row>
    <row r="19" spans="1:14" ht="78" customHeight="1" x14ac:dyDescent="0.25">
      <c r="A19" s="17">
        <v>16</v>
      </c>
      <c r="B19" s="14" t="s">
        <v>26</v>
      </c>
      <c r="C19" s="15" t="str">
        <f>C18</f>
        <v>Сибирякова Оксана Владимировна</v>
      </c>
      <c r="D19" s="15" t="str">
        <f t="shared" ref="D19:N19" si="5">D18</f>
        <v>Преподаватель</v>
      </c>
      <c r="E19" s="15" t="str">
        <f t="shared" si="5"/>
        <v>Высшее</v>
      </c>
      <c r="F19" s="15" t="str">
        <f t="shared" si="5"/>
        <v>Преподаватель. Филолог</v>
      </c>
      <c r="G19" s="15" t="str">
        <f t="shared" si="5"/>
        <v>зарубежная филология (английский язык и литература)</v>
      </c>
      <c r="H19" s="15"/>
      <c r="I19" s="15"/>
      <c r="J19" s="15" t="str">
        <f t="shared" si="5"/>
        <v>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19" s="15" t="str">
        <f t="shared" si="5"/>
        <v xml:space="preserve">первая </v>
      </c>
      <c r="L19" s="15">
        <f t="shared" si="5"/>
        <v>26</v>
      </c>
      <c r="M19" s="15">
        <f t="shared" si="5"/>
        <v>3</v>
      </c>
      <c r="N19" s="15">
        <f t="shared" si="5"/>
        <v>26</v>
      </c>
    </row>
    <row r="20" spans="1:14" ht="160.19999999999999" customHeight="1" x14ac:dyDescent="0.25">
      <c r="A20" s="17">
        <v>17</v>
      </c>
      <c r="B20" s="14" t="s">
        <v>44</v>
      </c>
      <c r="C20" s="15" t="str">
        <f>C17</f>
        <v>Пеймерт Галина Апалоновна</v>
      </c>
      <c r="D20" s="15" t="str">
        <f t="shared" ref="D20:N20" si="6">D17</f>
        <v>преподаватель</v>
      </c>
      <c r="E20" s="15" t="str">
        <f t="shared" si="6"/>
        <v>Высшее</v>
      </c>
      <c r="F20" s="15" t="str">
        <f t="shared" si="6"/>
        <v>Историк. Преподаватель</v>
      </c>
      <c r="G20" s="15" t="str">
        <f t="shared" si="6"/>
        <v>История</v>
      </c>
      <c r="H20" s="15"/>
      <c r="I20" s="15"/>
      <c r="J20" s="15" t="str">
        <f t="shared" si="6"/>
        <v>2020 ГБПОУ «Краевой политехнический колледж» «Развитие сквозных компетенций (SoftSkills) современного педагога» 72ч. 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20" s="15" t="str">
        <f t="shared" si="6"/>
        <v>высшая</v>
      </c>
      <c r="L20" s="15">
        <f t="shared" si="6"/>
        <v>43</v>
      </c>
      <c r="M20" s="15">
        <f t="shared" si="6"/>
        <v>13</v>
      </c>
      <c r="N20" s="15">
        <f t="shared" si="6"/>
        <v>43</v>
      </c>
    </row>
    <row r="21" spans="1:14" ht="204.6" customHeight="1" x14ac:dyDescent="0.25">
      <c r="A21" s="17">
        <v>18</v>
      </c>
      <c r="B21" s="23" t="s">
        <v>27</v>
      </c>
      <c r="C21" s="12" t="str">
        <f>C12</f>
        <v>Воробьев Андрей Алексеевич (внешний совместитель)</v>
      </c>
      <c r="D21" s="12" t="str">
        <f>D12</f>
        <v xml:space="preserve">преподаватель </v>
      </c>
      <c r="E21" s="12" t="str">
        <f>E12</f>
        <v>Средне-профессиональное</v>
      </c>
      <c r="F21" s="12" t="str">
        <f>F12</f>
        <v>техник</v>
      </c>
      <c r="G21" s="12" t="str">
        <f>G12</f>
        <v>Сооружение и эксплуатация газонефтепроводов и газонефтехранилищ</v>
      </c>
      <c r="H21" s="12"/>
      <c r="I21" s="12"/>
      <c r="J21" s="12" t="str">
        <f>J12</f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21" s="12"/>
      <c r="L21" s="12">
        <f>L12</f>
        <v>8</v>
      </c>
      <c r="M21" s="12">
        <f>M12</f>
        <v>3</v>
      </c>
      <c r="N21" s="12">
        <f>N12</f>
        <v>3</v>
      </c>
    </row>
    <row r="22" spans="1:14" ht="207.6" customHeight="1" x14ac:dyDescent="0.25">
      <c r="A22" s="17">
        <v>19</v>
      </c>
      <c r="B22" s="23" t="s">
        <v>27</v>
      </c>
      <c r="C22" s="12" t="str">
        <f>C21</f>
        <v>Воробьев Андрей Алексеевич (внешний совместитель)</v>
      </c>
      <c r="D22" s="12" t="str">
        <f t="shared" ref="D22:N22" si="7">D21</f>
        <v xml:space="preserve">преподаватель </v>
      </c>
      <c r="E22" s="12" t="str">
        <f t="shared" si="7"/>
        <v>Средне-профессиональное</v>
      </c>
      <c r="F22" s="12" t="str">
        <f t="shared" si="7"/>
        <v>техник</v>
      </c>
      <c r="G22" s="12" t="str">
        <f t="shared" si="7"/>
        <v>Сооружение и эксплуатация газонефтепроводов и газонефтехранилищ</v>
      </c>
      <c r="H22" s="12"/>
      <c r="I22" s="12"/>
      <c r="J22" s="12" t="str">
        <f t="shared" si="7"/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22" s="12">
        <f t="shared" si="7"/>
        <v>0</v>
      </c>
      <c r="L22" s="12">
        <f t="shared" si="7"/>
        <v>8</v>
      </c>
      <c r="M22" s="12">
        <f t="shared" si="7"/>
        <v>3</v>
      </c>
      <c r="N22" s="12">
        <f t="shared" si="7"/>
        <v>3</v>
      </c>
    </row>
    <row r="23" spans="1:14" ht="217.8" customHeight="1" x14ac:dyDescent="0.25">
      <c r="A23" s="17"/>
      <c r="B23" s="23" t="s">
        <v>140</v>
      </c>
      <c r="C23" s="12" t="s">
        <v>149</v>
      </c>
      <c r="D23" s="12" t="s">
        <v>150</v>
      </c>
      <c r="E23" s="12" t="s">
        <v>9</v>
      </c>
      <c r="F23" s="12" t="s">
        <v>151</v>
      </c>
      <c r="G23" s="12"/>
      <c r="H23" s="12"/>
      <c r="I23" s="12"/>
      <c r="J23" s="12" t="s">
        <v>202</v>
      </c>
      <c r="K23" s="12" t="s">
        <v>11</v>
      </c>
      <c r="L23" s="12">
        <v>15</v>
      </c>
      <c r="M23" s="12">
        <v>15</v>
      </c>
      <c r="N23" s="12">
        <v>15</v>
      </c>
    </row>
    <row r="24" spans="1:14" ht="193.2" customHeight="1" x14ac:dyDescent="0.25">
      <c r="A24" s="17">
        <v>20</v>
      </c>
      <c r="B24" s="10" t="s">
        <v>34</v>
      </c>
      <c r="C24" s="12" t="str">
        <f>C11</f>
        <v>Сковоронских Юлия Петровна</v>
      </c>
      <c r="D24" s="12" t="str">
        <f>D11</f>
        <v>преподаватель</v>
      </c>
      <c r="E24" s="12" t="str">
        <f>E11</f>
        <v xml:space="preserve">Высшее </v>
      </c>
      <c r="F24" s="12" t="str">
        <f>F11</f>
        <v>Учитель биологии</v>
      </c>
      <c r="G24" s="12" t="str">
        <f>G11</f>
        <v xml:space="preserve">Биология </v>
      </c>
      <c r="H24" s="12"/>
      <c r="I24" s="12"/>
      <c r="J24" s="12" t="str">
        <f>J11</f>
        <v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v>
      </c>
      <c r="K24" s="12" t="str">
        <f>K11</f>
        <v xml:space="preserve">первая </v>
      </c>
      <c r="L24" s="12">
        <f>L11</f>
        <v>18</v>
      </c>
      <c r="M24" s="12">
        <f>M11</f>
        <v>16</v>
      </c>
      <c r="N24" s="12">
        <f>N11</f>
        <v>18</v>
      </c>
    </row>
    <row r="25" spans="1:14" ht="174.6" customHeight="1" x14ac:dyDescent="0.25">
      <c r="A25" s="17">
        <v>21</v>
      </c>
      <c r="B25" s="11" t="s">
        <v>28</v>
      </c>
      <c r="C25" s="12" t="str">
        <f>C14</f>
        <v xml:space="preserve">Камалова Ирина Минногоясовна </v>
      </c>
      <c r="D25" s="12" t="str">
        <f>D14</f>
        <v>Преподаватель</v>
      </c>
      <c r="E25" s="12" t="str">
        <f>E14</f>
        <v>Высшее</v>
      </c>
      <c r="F25" s="12" t="str">
        <f>F14</f>
        <v>Учитель математики</v>
      </c>
      <c r="G25" s="12" t="str">
        <f>G14</f>
        <v>Математика</v>
      </c>
      <c r="H25" s="12"/>
      <c r="I25" s="12"/>
      <c r="J25" s="12" t="str">
        <f>J14</f>
        <v>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2023 НИУ "Высшая школа экономики" Управление качеством образования: современные подходы в обучении математике в условиях обновленных ФГОС ООО и цифровой трансформации образовательного процесса", 108 часов</v>
      </c>
      <c r="K25" s="12" t="str">
        <f>K14</f>
        <v>высшая</v>
      </c>
      <c r="L25" s="12">
        <f>L14</f>
        <v>26</v>
      </c>
      <c r="M25" s="12">
        <f>M14</f>
        <v>10</v>
      </c>
      <c r="N25" s="12">
        <f>N14</f>
        <v>23</v>
      </c>
    </row>
    <row r="26" spans="1:14" ht="138" customHeight="1" x14ac:dyDescent="0.25">
      <c r="A26" s="17">
        <v>22</v>
      </c>
      <c r="B26" s="14" t="s">
        <v>29</v>
      </c>
      <c r="C26" s="15" t="s">
        <v>60</v>
      </c>
      <c r="D26" s="4" t="s">
        <v>4</v>
      </c>
      <c r="E26" s="4" t="s">
        <v>9</v>
      </c>
      <c r="F26" s="13" t="s">
        <v>73</v>
      </c>
      <c r="G26" s="13" t="s">
        <v>74</v>
      </c>
      <c r="H26" s="3"/>
      <c r="I26" s="3"/>
      <c r="J26" s="4" t="s">
        <v>230</v>
      </c>
      <c r="K26" s="3" t="s">
        <v>64</v>
      </c>
      <c r="L26" s="3">
        <v>32</v>
      </c>
      <c r="M26" s="5">
        <v>26</v>
      </c>
      <c r="N26" s="5">
        <v>32</v>
      </c>
    </row>
    <row r="27" spans="1:14" s="41" customFormat="1" ht="75" customHeight="1" x14ac:dyDescent="0.25">
      <c r="A27" s="40">
        <v>23</v>
      </c>
      <c r="B27" s="14" t="s">
        <v>30</v>
      </c>
      <c r="C27" s="15" t="str">
        <f>C29</f>
        <v>Рофер Олег Юрьевич</v>
      </c>
      <c r="D27" s="15" t="str">
        <f t="shared" ref="D27:N27" si="8">D29</f>
        <v>преподаватель</v>
      </c>
      <c r="E27" s="15" t="str">
        <f t="shared" si="8"/>
        <v>высшее</v>
      </c>
      <c r="F27" s="15" t="str">
        <f t="shared" si="8"/>
        <v>Инженер-механик</v>
      </c>
      <c r="G27" s="15" t="str">
        <f t="shared" si="8"/>
        <v>Механизация сельского хозяйства</v>
      </c>
      <c r="H27" s="15"/>
      <c r="I27" s="15"/>
      <c r="J27" s="15"/>
      <c r="K27" s="15"/>
      <c r="L27" s="15">
        <f t="shared" si="8"/>
        <v>47</v>
      </c>
      <c r="M27" s="15">
        <f t="shared" si="8"/>
        <v>20</v>
      </c>
      <c r="N27" s="15">
        <f t="shared" si="8"/>
        <v>20</v>
      </c>
    </row>
    <row r="28" spans="1:14" ht="192" customHeight="1" x14ac:dyDescent="0.25">
      <c r="A28" s="17">
        <v>24</v>
      </c>
      <c r="B28" s="14" t="s">
        <v>31</v>
      </c>
      <c r="C28" s="15" t="str">
        <f>C24</f>
        <v>Сковоронских Юлия Петровна</v>
      </c>
      <c r="D28" s="15" t="str">
        <f t="shared" ref="D28:N28" si="9">D24</f>
        <v>преподаватель</v>
      </c>
      <c r="E28" s="15" t="str">
        <f t="shared" si="9"/>
        <v xml:space="preserve">Высшее </v>
      </c>
      <c r="F28" s="15" t="str">
        <f t="shared" si="9"/>
        <v>Учитель биологии</v>
      </c>
      <c r="G28" s="15" t="str">
        <f t="shared" si="9"/>
        <v xml:space="preserve">Биология </v>
      </c>
      <c r="H28" s="15"/>
      <c r="I28" s="15"/>
      <c r="J28" s="15" t="str">
        <f t="shared" si="9"/>
        <v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v>
      </c>
      <c r="K28" s="15" t="str">
        <f t="shared" si="9"/>
        <v xml:space="preserve">первая </v>
      </c>
      <c r="L28" s="15">
        <f t="shared" si="9"/>
        <v>18</v>
      </c>
      <c r="M28" s="15">
        <f t="shared" si="9"/>
        <v>16</v>
      </c>
      <c r="N28" s="15">
        <f t="shared" si="9"/>
        <v>18</v>
      </c>
    </row>
    <row r="29" spans="1:14" ht="76.8" customHeight="1" x14ac:dyDescent="0.25">
      <c r="A29" s="17">
        <v>25</v>
      </c>
      <c r="B29" s="11" t="s">
        <v>32</v>
      </c>
      <c r="C29" s="12" t="s">
        <v>195</v>
      </c>
      <c r="D29" s="12" t="s">
        <v>4</v>
      </c>
      <c r="E29" s="12" t="s">
        <v>6</v>
      </c>
      <c r="F29" s="12" t="s">
        <v>10</v>
      </c>
      <c r="G29" s="12" t="s">
        <v>112</v>
      </c>
      <c r="H29" s="12"/>
      <c r="I29" s="12"/>
      <c r="J29" s="12"/>
      <c r="K29" s="12"/>
      <c r="L29" s="12">
        <v>47</v>
      </c>
      <c r="M29" s="12">
        <v>20</v>
      </c>
      <c r="N29" s="12">
        <v>20</v>
      </c>
    </row>
    <row r="30" spans="1:14" ht="138.6" customHeight="1" x14ac:dyDescent="0.25">
      <c r="A30" s="17">
        <v>26</v>
      </c>
      <c r="B30" s="20" t="s">
        <v>36</v>
      </c>
      <c r="C30" s="15" t="s">
        <v>60</v>
      </c>
      <c r="D30" s="4" t="s">
        <v>4</v>
      </c>
      <c r="E30" s="4" t="s">
        <v>9</v>
      </c>
      <c r="F30" s="13" t="s">
        <v>73</v>
      </c>
      <c r="G30" s="13" t="s">
        <v>74</v>
      </c>
      <c r="H30" s="3"/>
      <c r="I30" s="3"/>
      <c r="J30" s="4" t="str">
        <f>J26</f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30" s="4" t="str">
        <f t="shared" ref="K30:N30" si="10">K26</f>
        <v xml:space="preserve">первая </v>
      </c>
      <c r="L30" s="4">
        <f t="shared" si="10"/>
        <v>32</v>
      </c>
      <c r="M30" s="4">
        <f t="shared" si="10"/>
        <v>26</v>
      </c>
      <c r="N30" s="4">
        <f t="shared" si="10"/>
        <v>32</v>
      </c>
    </row>
    <row r="31" spans="1:14" ht="207.6" customHeight="1" x14ac:dyDescent="0.25">
      <c r="A31" s="17">
        <v>27</v>
      </c>
      <c r="B31" s="21" t="s">
        <v>37</v>
      </c>
      <c r="C31" s="12" t="str">
        <f>C22</f>
        <v>Воробьев Андрей Алексеевич (внешний совместитель)</v>
      </c>
      <c r="D31" s="12" t="str">
        <f t="shared" ref="D31:N31" si="11">D22</f>
        <v xml:space="preserve">преподаватель </v>
      </c>
      <c r="E31" s="12" t="str">
        <f t="shared" si="11"/>
        <v>Средне-профессиональное</v>
      </c>
      <c r="F31" s="12" t="str">
        <f t="shared" si="11"/>
        <v>техник</v>
      </c>
      <c r="G31" s="12" t="str">
        <f t="shared" si="11"/>
        <v>Сооружение и эксплуатация газонефтепроводов и газонефтехранилищ</v>
      </c>
      <c r="H31" s="12"/>
      <c r="I31" s="12"/>
      <c r="J31" s="12" t="str">
        <f t="shared" si="11"/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31" s="12"/>
      <c r="L31" s="12">
        <f t="shared" si="11"/>
        <v>8</v>
      </c>
      <c r="M31" s="12">
        <f t="shared" si="11"/>
        <v>3</v>
      </c>
      <c r="N31" s="12">
        <f t="shared" si="11"/>
        <v>3</v>
      </c>
    </row>
    <row r="32" spans="1:14" ht="51.75" customHeight="1" x14ac:dyDescent="0.25">
      <c r="A32" s="17">
        <v>28</v>
      </c>
      <c r="B32" s="14" t="s">
        <v>33</v>
      </c>
      <c r="C32" s="15" t="s">
        <v>204</v>
      </c>
      <c r="D32" s="4" t="s">
        <v>5</v>
      </c>
      <c r="E32" s="4" t="s">
        <v>42</v>
      </c>
      <c r="F32" s="13" t="s">
        <v>205</v>
      </c>
      <c r="G32" s="13" t="s">
        <v>206</v>
      </c>
      <c r="H32" s="3"/>
      <c r="I32" s="3"/>
      <c r="J32" s="4" t="s">
        <v>207</v>
      </c>
      <c r="K32" s="3"/>
      <c r="L32" s="54">
        <v>4</v>
      </c>
      <c r="M32" s="55">
        <v>0</v>
      </c>
      <c r="N32" s="55">
        <v>0</v>
      </c>
    </row>
    <row r="33" spans="1:16" s="48" customFormat="1" ht="137.4" customHeight="1" x14ac:dyDescent="0.25">
      <c r="A33" s="50">
        <v>29</v>
      </c>
      <c r="B33" s="20" t="s">
        <v>38</v>
      </c>
      <c r="C33" s="51" t="s">
        <v>60</v>
      </c>
      <c r="D33" s="52" t="s">
        <v>4</v>
      </c>
      <c r="E33" s="52" t="s">
        <v>9</v>
      </c>
      <c r="F33" s="53" t="s">
        <v>73</v>
      </c>
      <c r="G33" s="53" t="s">
        <v>74</v>
      </c>
      <c r="H33" s="54"/>
      <c r="I33" s="54"/>
      <c r="J33" s="52" t="str">
        <f>J26</f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33" s="54" t="s">
        <v>64</v>
      </c>
      <c r="L33" s="54">
        <v>32</v>
      </c>
      <c r="M33" s="55">
        <v>26</v>
      </c>
      <c r="N33" s="55">
        <v>32</v>
      </c>
    </row>
    <row r="34" spans="1:16" ht="175.8" customHeight="1" x14ac:dyDescent="0.25">
      <c r="A34" s="17">
        <v>30</v>
      </c>
      <c r="B34" s="20" t="s">
        <v>48</v>
      </c>
      <c r="C34" s="15" t="str">
        <f>C15</f>
        <v xml:space="preserve">Вылежанина Людмила Евгеньевна </v>
      </c>
      <c r="D34" s="15" t="str">
        <f>D15</f>
        <v>преподаватель</v>
      </c>
      <c r="E34" s="15" t="str">
        <f>E15</f>
        <v>Высшее</v>
      </c>
      <c r="F34" s="15" t="str">
        <f>F15</f>
        <v>Учитель информатики</v>
      </c>
      <c r="G34" s="15"/>
      <c r="H34" s="15"/>
      <c r="I34" s="15"/>
      <c r="J34" s="15" t="str">
        <f>J15</f>
        <v>2019 Переподготовка: информатика 2021 ФГАОУ ВО "Московский физико-технический институт (национальный исследовательский университет) по программе Цифровая среда образовательной организации: новые возможности, 40 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34" s="15" t="str">
        <f>K15</f>
        <v xml:space="preserve">Высшая </v>
      </c>
      <c r="L34" s="15">
        <f>L15</f>
        <v>34</v>
      </c>
      <c r="M34" s="15">
        <f>M15</f>
        <v>26</v>
      </c>
      <c r="N34" s="15">
        <f>N15</f>
        <v>26</v>
      </c>
    </row>
    <row r="35" spans="1:16" ht="146.4" customHeight="1" x14ac:dyDescent="0.25">
      <c r="A35" s="17">
        <v>31</v>
      </c>
      <c r="B35" s="62" t="s">
        <v>52</v>
      </c>
      <c r="C35" s="15" t="str">
        <f>C11</f>
        <v>Сковоронских Юлия Петровна</v>
      </c>
      <c r="D35" s="15" t="str">
        <f>D11</f>
        <v>преподаватель</v>
      </c>
      <c r="E35" s="15" t="str">
        <f>E11</f>
        <v xml:space="preserve">Высшее </v>
      </c>
      <c r="F35" s="15" t="str">
        <f>F11</f>
        <v>Учитель биологии</v>
      </c>
      <c r="G35" s="15" t="str">
        <f>G11</f>
        <v xml:space="preserve">Биология </v>
      </c>
      <c r="H35" s="15"/>
      <c r="I35" s="15"/>
      <c r="J35" s="15" t="str">
        <f>J11</f>
        <v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v>
      </c>
      <c r="K35" s="15" t="str">
        <f>K11</f>
        <v xml:space="preserve">первая </v>
      </c>
      <c r="L35" s="15">
        <f>L11</f>
        <v>18</v>
      </c>
      <c r="M35" s="15">
        <f>M11</f>
        <v>16</v>
      </c>
      <c r="N35" s="15">
        <f>N11</f>
        <v>18</v>
      </c>
    </row>
    <row r="36" spans="1:16" ht="259.2" customHeight="1" x14ac:dyDescent="0.25">
      <c r="A36" s="17">
        <v>32</v>
      </c>
      <c r="B36" s="22" t="s">
        <v>208</v>
      </c>
      <c r="C36" s="12" t="s">
        <v>77</v>
      </c>
      <c r="D36" s="4" t="s">
        <v>4</v>
      </c>
      <c r="E36" s="4" t="s">
        <v>9</v>
      </c>
      <c r="F36" s="13" t="s">
        <v>76</v>
      </c>
      <c r="G36" s="13" t="s">
        <v>78</v>
      </c>
      <c r="H36" s="3"/>
      <c r="I36" s="3"/>
      <c r="J36" s="4" t="s">
        <v>215</v>
      </c>
      <c r="K36" s="3" t="s">
        <v>11</v>
      </c>
      <c r="L36" s="3">
        <v>20</v>
      </c>
      <c r="M36" s="5">
        <v>5</v>
      </c>
      <c r="N36" s="5">
        <v>5</v>
      </c>
    </row>
    <row r="37" spans="1:16" ht="140.4" customHeight="1" x14ac:dyDescent="0.25">
      <c r="A37" s="17">
        <v>33</v>
      </c>
      <c r="B37" s="22" t="s">
        <v>211</v>
      </c>
      <c r="C37" s="12" t="str">
        <f>C30</f>
        <v>Шихов Николай Николаевич</v>
      </c>
      <c r="D37" s="12" t="str">
        <f t="shared" ref="D37:N37" si="12">D30</f>
        <v>преподаватель</v>
      </c>
      <c r="E37" s="12" t="str">
        <f t="shared" si="12"/>
        <v>Высшее</v>
      </c>
      <c r="F37" s="12" t="str">
        <f t="shared" si="12"/>
        <v>Учитель технологии и предпринимательства</v>
      </c>
      <c r="G37" s="12" t="str">
        <f t="shared" si="12"/>
        <v>Технология и предпринимательство</v>
      </c>
      <c r="H37" s="12"/>
      <c r="I37" s="12"/>
      <c r="J37" s="12" t="str">
        <f t="shared" si="12"/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37" s="12" t="str">
        <f t="shared" si="12"/>
        <v xml:space="preserve">первая </v>
      </c>
      <c r="L37" s="12">
        <f t="shared" si="12"/>
        <v>32</v>
      </c>
      <c r="M37" s="12">
        <f t="shared" si="12"/>
        <v>26</v>
      </c>
      <c r="N37" s="12">
        <f t="shared" si="12"/>
        <v>32</v>
      </c>
    </row>
    <row r="38" spans="1:16" ht="66" customHeight="1" x14ac:dyDescent="0.25">
      <c r="A38" s="17">
        <v>34</v>
      </c>
      <c r="B38" s="19" t="s">
        <v>49</v>
      </c>
      <c r="C38" s="12" t="s">
        <v>213</v>
      </c>
      <c r="D38" s="12" t="str">
        <f>D26</f>
        <v>преподаватель</v>
      </c>
      <c r="E38" s="12" t="str">
        <f>E26</f>
        <v>Высшее</v>
      </c>
      <c r="F38" s="12" t="s">
        <v>210</v>
      </c>
      <c r="G38" s="12" t="s">
        <v>209</v>
      </c>
      <c r="H38" s="12"/>
      <c r="I38" s="12"/>
      <c r="J38" s="12"/>
      <c r="K38" s="12"/>
      <c r="L38" s="56">
        <v>29</v>
      </c>
      <c r="M38" s="12">
        <v>0</v>
      </c>
      <c r="N38" s="12">
        <v>0</v>
      </c>
      <c r="O38" s="61" t="s">
        <v>212</v>
      </c>
      <c r="P38" s="52" t="s">
        <v>229</v>
      </c>
    </row>
    <row r="39" spans="1:16" ht="57.6" customHeight="1" x14ac:dyDescent="0.25">
      <c r="A39" s="17">
        <v>35</v>
      </c>
      <c r="B39" s="19" t="s">
        <v>50</v>
      </c>
      <c r="C39" s="12" t="str">
        <f t="shared" ref="C39:C45" si="13">C38</f>
        <v>Жданов Андрей Витальевич (внешний совместитель)</v>
      </c>
      <c r="D39" s="12" t="str">
        <f t="shared" ref="D39:N45" si="14">D38</f>
        <v>преподаватель</v>
      </c>
      <c r="E39" s="12" t="str">
        <f t="shared" si="14"/>
        <v>Высшее</v>
      </c>
      <c r="F39" s="12" t="str">
        <f t="shared" si="14"/>
        <v xml:space="preserve">Инженер </v>
      </c>
      <c r="G39" s="12" t="str">
        <f t="shared" si="14"/>
        <v>Разработка и эксплуатация нефтяных и газовых месторождений</v>
      </c>
      <c r="H39" s="12"/>
      <c r="I39" s="12"/>
      <c r="J39" s="12"/>
      <c r="K39" s="12"/>
      <c r="L39" s="12">
        <f t="shared" si="14"/>
        <v>29</v>
      </c>
      <c r="M39" s="12">
        <v>0</v>
      </c>
      <c r="N39" s="12">
        <v>0</v>
      </c>
      <c r="O39" s="32" t="str">
        <f>O38</f>
        <v>+</v>
      </c>
      <c r="P39" s="4" t="str">
        <f>P38</f>
        <v>ЛПУ МГ "Алмазный", диспетчер</v>
      </c>
    </row>
    <row r="40" spans="1:16" ht="54.6" customHeight="1" x14ac:dyDescent="0.25">
      <c r="A40" s="17">
        <v>36</v>
      </c>
      <c r="B40" s="19" t="s">
        <v>39</v>
      </c>
      <c r="C40" s="12" t="str">
        <f t="shared" si="13"/>
        <v>Жданов Андрей Витальевич (внешний совместитель)</v>
      </c>
      <c r="D40" s="12" t="str">
        <f t="shared" si="14"/>
        <v>преподаватель</v>
      </c>
      <c r="E40" s="12" t="str">
        <f t="shared" si="14"/>
        <v>Высшее</v>
      </c>
      <c r="F40" s="12" t="str">
        <f t="shared" si="14"/>
        <v xml:space="preserve">Инженер </v>
      </c>
      <c r="G40" s="12" t="str">
        <f t="shared" si="14"/>
        <v>Разработка и эксплуатация нефтяных и газовых месторождений</v>
      </c>
      <c r="H40" s="12"/>
      <c r="I40" s="12"/>
      <c r="J40" s="12"/>
      <c r="K40" s="12"/>
      <c r="L40" s="12">
        <v>24</v>
      </c>
      <c r="M40" s="12">
        <v>0</v>
      </c>
      <c r="N40" s="12"/>
      <c r="O40" s="32" t="s">
        <v>212</v>
      </c>
      <c r="P40" s="4" t="str">
        <f>P39</f>
        <v>ЛПУ МГ "Алмазный", диспетчер</v>
      </c>
    </row>
    <row r="41" spans="1:16" ht="136.19999999999999" customHeight="1" x14ac:dyDescent="0.25">
      <c r="A41" s="17">
        <v>37</v>
      </c>
      <c r="B41" s="11" t="s">
        <v>45</v>
      </c>
      <c r="C41" s="12" t="str">
        <f>C37</f>
        <v>Шихов Николай Николаевич</v>
      </c>
      <c r="D41" s="12" t="str">
        <f>D37</f>
        <v>преподаватель</v>
      </c>
      <c r="E41" s="12" t="str">
        <f>E37</f>
        <v>Высшее</v>
      </c>
      <c r="F41" s="12" t="str">
        <f>F37</f>
        <v>Учитель технологии и предпринимательства</v>
      </c>
      <c r="G41" s="12" t="str">
        <f>G37</f>
        <v>Технология и предпринимательство</v>
      </c>
      <c r="H41" s="12"/>
      <c r="I41" s="12"/>
      <c r="J41" s="12" t="str">
        <f>J37</f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41" s="12" t="str">
        <f>K37</f>
        <v xml:space="preserve">первая </v>
      </c>
      <c r="L41" s="12">
        <f>L37</f>
        <v>32</v>
      </c>
      <c r="M41" s="12">
        <f>M37</f>
        <v>26</v>
      </c>
      <c r="N41" s="12">
        <f>N37</f>
        <v>32</v>
      </c>
    </row>
    <row r="42" spans="1:16" ht="138.6" customHeight="1" x14ac:dyDescent="0.25">
      <c r="A42" s="17">
        <v>38</v>
      </c>
      <c r="B42" s="11" t="s">
        <v>51</v>
      </c>
      <c r="C42" s="12" t="str">
        <f t="shared" si="13"/>
        <v>Шихов Николай Николаевич</v>
      </c>
      <c r="D42" s="12" t="str">
        <f t="shared" si="14"/>
        <v>преподаватель</v>
      </c>
      <c r="E42" s="12" t="str">
        <f t="shared" si="14"/>
        <v>Высшее</v>
      </c>
      <c r="F42" s="12" t="str">
        <f t="shared" si="14"/>
        <v>Учитель технологии и предпринимательства</v>
      </c>
      <c r="G42" s="12" t="str">
        <f t="shared" si="14"/>
        <v>Технология и предпринимательство</v>
      </c>
      <c r="H42" s="12"/>
      <c r="I42" s="12"/>
      <c r="J42" s="12" t="str">
        <f t="shared" si="14"/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42" s="12" t="str">
        <f t="shared" si="14"/>
        <v xml:space="preserve">первая </v>
      </c>
      <c r="L42" s="12">
        <f t="shared" si="14"/>
        <v>32</v>
      </c>
      <c r="M42" s="12">
        <f t="shared" si="14"/>
        <v>26</v>
      </c>
      <c r="N42" s="12">
        <f t="shared" si="14"/>
        <v>32</v>
      </c>
    </row>
    <row r="43" spans="1:16" ht="137.4" customHeight="1" x14ac:dyDescent="0.25">
      <c r="A43" s="17">
        <v>39</v>
      </c>
      <c r="B43" s="11" t="s">
        <v>51</v>
      </c>
      <c r="C43" s="12" t="str">
        <f t="shared" si="13"/>
        <v>Шихов Николай Николаевич</v>
      </c>
      <c r="D43" s="12" t="str">
        <f t="shared" si="14"/>
        <v>преподаватель</v>
      </c>
      <c r="E43" s="12" t="str">
        <f t="shared" si="14"/>
        <v>Высшее</v>
      </c>
      <c r="F43" s="12" t="str">
        <f t="shared" si="14"/>
        <v>Учитель технологии и предпринимательства</v>
      </c>
      <c r="G43" s="12" t="str">
        <f t="shared" si="14"/>
        <v>Технология и предпринимательство</v>
      </c>
      <c r="H43" s="12"/>
      <c r="I43" s="12"/>
      <c r="J43" s="12" t="str">
        <f t="shared" si="14"/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43" s="12" t="str">
        <f t="shared" si="14"/>
        <v xml:space="preserve">первая </v>
      </c>
      <c r="L43" s="12">
        <f t="shared" si="14"/>
        <v>32</v>
      </c>
      <c r="M43" s="12">
        <f t="shared" si="14"/>
        <v>26</v>
      </c>
      <c r="N43" s="12">
        <f t="shared" si="14"/>
        <v>32</v>
      </c>
    </row>
    <row r="44" spans="1:16" ht="135" customHeight="1" x14ac:dyDescent="0.25">
      <c r="A44" s="17">
        <v>40</v>
      </c>
      <c r="B44" s="11" t="s">
        <v>46</v>
      </c>
      <c r="C44" s="12" t="str">
        <f t="shared" si="13"/>
        <v>Шихов Николай Николаевич</v>
      </c>
      <c r="D44" s="12" t="str">
        <f t="shared" si="14"/>
        <v>преподаватель</v>
      </c>
      <c r="E44" s="12" t="str">
        <f t="shared" si="14"/>
        <v>Высшее</v>
      </c>
      <c r="F44" s="12" t="str">
        <f t="shared" si="14"/>
        <v>Учитель технологии и предпринимательства</v>
      </c>
      <c r="G44" s="12" t="str">
        <f t="shared" si="14"/>
        <v>Технология и предпринимательство</v>
      </c>
      <c r="H44" s="12"/>
      <c r="I44" s="12"/>
      <c r="J44" s="12" t="str">
        <f t="shared" si="14"/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44" s="12" t="str">
        <f t="shared" si="14"/>
        <v xml:space="preserve">первая </v>
      </c>
      <c r="L44" s="12">
        <f t="shared" si="14"/>
        <v>32</v>
      </c>
      <c r="M44" s="12">
        <f t="shared" si="14"/>
        <v>26</v>
      </c>
      <c r="N44" s="12">
        <f t="shared" si="14"/>
        <v>32</v>
      </c>
    </row>
    <row r="45" spans="1:16" ht="140.4" customHeight="1" x14ac:dyDescent="0.25">
      <c r="A45" s="17">
        <v>41</v>
      </c>
      <c r="B45" s="22" t="s">
        <v>35</v>
      </c>
      <c r="C45" s="12" t="str">
        <f t="shared" si="13"/>
        <v>Шихов Николай Николаевич</v>
      </c>
      <c r="D45" s="12" t="str">
        <f t="shared" si="14"/>
        <v>преподаватель</v>
      </c>
      <c r="E45" s="12" t="str">
        <f t="shared" si="14"/>
        <v>Высшее</v>
      </c>
      <c r="F45" s="12" t="str">
        <f t="shared" si="14"/>
        <v>Учитель технологии и предпринимательства</v>
      </c>
      <c r="G45" s="12" t="str">
        <f t="shared" si="14"/>
        <v>Технология и предпринимательство</v>
      </c>
      <c r="H45" s="12"/>
      <c r="I45" s="12"/>
      <c r="J45" s="12" t="str">
        <f t="shared" si="14"/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45" s="12" t="str">
        <f t="shared" si="14"/>
        <v xml:space="preserve">первая </v>
      </c>
      <c r="L45" s="12">
        <f t="shared" si="14"/>
        <v>32</v>
      </c>
      <c r="M45" s="12">
        <f t="shared" si="14"/>
        <v>26</v>
      </c>
      <c r="N45" s="12">
        <f t="shared" si="14"/>
        <v>32</v>
      </c>
    </row>
    <row r="46" spans="1:16" ht="48" x14ac:dyDescent="0.25">
      <c r="A46" s="17">
        <v>42</v>
      </c>
      <c r="B46" s="12" t="s">
        <v>47</v>
      </c>
      <c r="C46" s="25" t="str">
        <f>C29</f>
        <v>Рофер Олег Юрьевич</v>
      </c>
      <c r="D46" s="25" t="str">
        <f>D29</f>
        <v>преподаватель</v>
      </c>
      <c r="E46" s="25" t="str">
        <f>E29</f>
        <v>высшее</v>
      </c>
      <c r="F46" s="25" t="str">
        <f>F29</f>
        <v>Инженер-механик</v>
      </c>
      <c r="G46" s="25" t="str">
        <f>G29</f>
        <v>Механизация сельского хозяйства</v>
      </c>
      <c r="H46" s="25"/>
      <c r="I46" s="25"/>
      <c r="J46" s="25"/>
      <c r="K46" s="25"/>
      <c r="L46" s="25">
        <f>L29</f>
        <v>47</v>
      </c>
      <c r="M46" s="25">
        <f>M29</f>
        <v>20</v>
      </c>
      <c r="N46" s="25">
        <f>N29</f>
        <v>20</v>
      </c>
      <c r="O46" s="61" t="s">
        <v>212</v>
      </c>
      <c r="P46" s="57" t="s">
        <v>231</v>
      </c>
    </row>
    <row r="47" spans="1:16" ht="64.8" customHeight="1" x14ac:dyDescent="0.25">
      <c r="A47" s="17">
        <v>43</v>
      </c>
      <c r="B47" s="12" t="s">
        <v>47</v>
      </c>
      <c r="C47" s="25" t="str">
        <f>C46</f>
        <v>Рофер Олег Юрьевич</v>
      </c>
      <c r="D47" s="25" t="str">
        <f t="shared" ref="D47:N48" si="15">D46</f>
        <v>преподаватель</v>
      </c>
      <c r="E47" s="25" t="str">
        <f t="shared" si="15"/>
        <v>высшее</v>
      </c>
      <c r="F47" s="25" t="str">
        <f t="shared" si="15"/>
        <v>Инженер-механик</v>
      </c>
      <c r="G47" s="25" t="str">
        <f t="shared" si="15"/>
        <v>Механизация сельского хозяйства</v>
      </c>
      <c r="H47" s="25"/>
      <c r="I47" s="25"/>
      <c r="J47" s="25"/>
      <c r="K47" s="25"/>
      <c r="L47" s="25">
        <f t="shared" si="15"/>
        <v>47</v>
      </c>
      <c r="M47" s="25">
        <f t="shared" si="15"/>
        <v>20</v>
      </c>
      <c r="N47" s="25">
        <f t="shared" si="15"/>
        <v>20</v>
      </c>
      <c r="O47" s="61" t="s">
        <v>212</v>
      </c>
      <c r="P47" s="57" t="s">
        <v>231</v>
      </c>
    </row>
    <row r="48" spans="1:16" ht="60.6" customHeight="1" x14ac:dyDescent="0.25">
      <c r="A48" s="17">
        <v>44</v>
      </c>
      <c r="B48" s="22" t="s">
        <v>40</v>
      </c>
      <c r="C48" s="25" t="str">
        <f>C47</f>
        <v>Рофер Олег Юрьевич</v>
      </c>
      <c r="D48" s="25" t="str">
        <f t="shared" si="15"/>
        <v>преподаватель</v>
      </c>
      <c r="E48" s="25" t="str">
        <f t="shared" si="15"/>
        <v>высшее</v>
      </c>
      <c r="F48" s="25" t="str">
        <f t="shared" si="15"/>
        <v>Инженер-механик</v>
      </c>
      <c r="G48" s="25" t="str">
        <f t="shared" si="15"/>
        <v>Механизация сельского хозяйства</v>
      </c>
      <c r="H48" s="25"/>
      <c r="I48" s="25"/>
      <c r="J48" s="25"/>
      <c r="K48" s="25"/>
      <c r="L48" s="25">
        <f t="shared" si="15"/>
        <v>47</v>
      </c>
      <c r="M48" s="25">
        <f t="shared" si="15"/>
        <v>20</v>
      </c>
      <c r="N48" s="25">
        <f t="shared" si="15"/>
        <v>20</v>
      </c>
      <c r="O48" s="61" t="s">
        <v>212</v>
      </c>
      <c r="P48" s="57" t="s">
        <v>231</v>
      </c>
    </row>
    <row r="49" spans="1:14" ht="138" customHeight="1" x14ac:dyDescent="0.25">
      <c r="A49" s="17">
        <v>45</v>
      </c>
      <c r="B49" s="19" t="s">
        <v>53</v>
      </c>
      <c r="C49" s="56" t="str">
        <f>C26</f>
        <v>Шихов Николай Николаевич</v>
      </c>
      <c r="D49" s="12" t="str">
        <f>D26</f>
        <v>преподаватель</v>
      </c>
      <c r="E49" s="12" t="str">
        <f>E26</f>
        <v>Высшее</v>
      </c>
      <c r="F49" s="12" t="str">
        <f>F26</f>
        <v>Учитель технологии и предпринимательства</v>
      </c>
      <c r="G49" s="12" t="str">
        <f>G26</f>
        <v>Технология и предпринимательство</v>
      </c>
      <c r="H49" s="12"/>
      <c r="I49" s="12"/>
      <c r="J49" s="12" t="str">
        <f>J26</f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49" s="12" t="str">
        <f>K26</f>
        <v xml:space="preserve">первая </v>
      </c>
      <c r="L49" s="12">
        <f>L26</f>
        <v>32</v>
      </c>
      <c r="M49" s="12">
        <f>M26</f>
        <v>26</v>
      </c>
      <c r="N49" s="12">
        <f>N26</f>
        <v>32</v>
      </c>
    </row>
    <row r="50" spans="1:14" ht="138.6" customHeight="1" x14ac:dyDescent="0.25">
      <c r="A50" s="17">
        <v>46</v>
      </c>
      <c r="B50" s="19" t="s">
        <v>54</v>
      </c>
      <c r="C50" s="12" t="str">
        <f>C49</f>
        <v>Шихов Николай Николаевич</v>
      </c>
      <c r="D50" s="12" t="str">
        <f t="shared" ref="D50:N50" si="16">D49</f>
        <v>преподаватель</v>
      </c>
      <c r="E50" s="12" t="str">
        <f t="shared" si="16"/>
        <v>Высшее</v>
      </c>
      <c r="F50" s="12" t="str">
        <f t="shared" si="16"/>
        <v>Учитель технологии и предпринимательства</v>
      </c>
      <c r="G50" s="12" t="str">
        <f t="shared" si="16"/>
        <v>Технология и предпринимательство</v>
      </c>
      <c r="H50" s="12"/>
      <c r="I50" s="12"/>
      <c r="J50" s="12" t="str">
        <f t="shared" si="16"/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50" s="12" t="str">
        <f t="shared" si="16"/>
        <v xml:space="preserve">первая </v>
      </c>
      <c r="L50" s="12">
        <f t="shared" si="16"/>
        <v>32</v>
      </c>
      <c r="M50" s="12">
        <f t="shared" si="16"/>
        <v>26</v>
      </c>
      <c r="N50" s="12">
        <f t="shared" si="16"/>
        <v>32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3"/>
  <sheetViews>
    <sheetView topLeftCell="A30" zoomScale="92" zoomScaleNormal="92" workbookViewId="0">
      <selection activeCell="K24" sqref="K24"/>
    </sheetView>
  </sheetViews>
  <sheetFormatPr defaultColWidth="9.109375" defaultRowHeight="12" x14ac:dyDescent="0.25"/>
  <cols>
    <col min="1" max="1" width="4.88671875" style="7" customWidth="1"/>
    <col min="2" max="2" width="18.109375" style="7" customWidth="1"/>
    <col min="3" max="3" width="15.109375" style="7" customWidth="1"/>
    <col min="4" max="4" width="13.6640625" style="7" customWidth="1"/>
    <col min="5" max="5" width="9.109375" style="7" customWidth="1"/>
    <col min="6" max="6" width="17.5546875" style="7" customWidth="1"/>
    <col min="7" max="7" width="15.109375" style="7" customWidth="1"/>
    <col min="8" max="8" width="8" style="7" customWidth="1"/>
    <col min="9" max="9" width="7" style="7" customWidth="1"/>
    <col min="10" max="10" width="34.5546875" style="7" customWidth="1"/>
    <col min="11" max="11" width="10.33203125" style="7" customWidth="1"/>
    <col min="12" max="12" width="14.6640625" style="7" customWidth="1"/>
    <col min="13" max="13" width="12.33203125" style="7" customWidth="1"/>
    <col min="14" max="14" width="12.6640625" style="7" customWidth="1"/>
    <col min="15" max="16384" width="9.109375" style="7"/>
  </cols>
  <sheetData>
    <row r="1" spans="1:19" x14ac:dyDescent="0.25">
      <c r="A1" s="74" t="s">
        <v>221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6"/>
      <c r="P1" s="6"/>
      <c r="Q1" s="6"/>
      <c r="R1" s="6"/>
      <c r="S1" s="6"/>
    </row>
    <row r="2" spans="1:19" ht="60" x14ac:dyDescent="0.25">
      <c r="A2" s="2" t="s">
        <v>3</v>
      </c>
      <c r="B2" s="39" t="s">
        <v>23</v>
      </c>
      <c r="C2" s="39" t="s">
        <v>0</v>
      </c>
      <c r="D2" s="39" t="s">
        <v>1</v>
      </c>
      <c r="E2" s="39" t="s">
        <v>16</v>
      </c>
      <c r="F2" s="39" t="s">
        <v>7</v>
      </c>
      <c r="G2" s="39" t="s">
        <v>17</v>
      </c>
      <c r="H2" s="39" t="s">
        <v>18</v>
      </c>
      <c r="I2" s="39" t="s">
        <v>19</v>
      </c>
      <c r="J2" s="39" t="s">
        <v>20</v>
      </c>
      <c r="K2" s="39" t="s">
        <v>12</v>
      </c>
      <c r="L2" s="39" t="s">
        <v>21</v>
      </c>
      <c r="M2" s="39" t="s">
        <v>22</v>
      </c>
      <c r="N2" s="18" t="s">
        <v>2</v>
      </c>
      <c r="O2" s="8"/>
      <c r="P2" s="9"/>
    </row>
    <row r="3" spans="1:19" ht="132" customHeight="1" x14ac:dyDescent="0.25">
      <c r="A3" s="17">
        <v>1</v>
      </c>
      <c r="B3" s="35" t="s">
        <v>277</v>
      </c>
      <c r="C3" s="12" t="str">
        <f>'21.02.03'!C3</f>
        <v>Жилкина Ирина валентиновна</v>
      </c>
      <c r="D3" s="12" t="str">
        <f>'21.02.03'!D3</f>
        <v>Преподаватель</v>
      </c>
      <c r="E3" s="12" t="str">
        <f>'21.02.03'!E3</f>
        <v>Высшее</v>
      </c>
      <c r="F3" s="12" t="str">
        <f>'21.02.03'!F3</f>
        <v>Преподаватель русского языка и литературы</v>
      </c>
      <c r="G3" s="12" t="str">
        <f>'21.02.03'!G3</f>
        <v>Русский язык и Литература</v>
      </c>
      <c r="H3" s="12"/>
      <c r="I3" s="12"/>
      <c r="J3" s="12" t="str">
        <f>'21.02.03'!J3</f>
        <v xml:space="preserve">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2022 "Разговоры о важном": система  работы классного  руководителя(куратора)ФГАОУ ДПО" Академия Минпросвещения России" 58 ч.</v>
      </c>
      <c r="K3" s="12" t="str">
        <f>'21.02.03'!K3</f>
        <v>высшая</v>
      </c>
      <c r="L3" s="12">
        <f>'21.02.03'!L3</f>
        <v>21</v>
      </c>
      <c r="M3" s="12">
        <f>'21.02.03'!M3</f>
        <v>8</v>
      </c>
      <c r="N3" s="12">
        <f>'21.02.03'!N3</f>
        <v>19</v>
      </c>
    </row>
    <row r="4" spans="1:19" ht="132" customHeight="1" x14ac:dyDescent="0.25">
      <c r="A4" s="17">
        <v>2</v>
      </c>
      <c r="B4" s="35" t="s">
        <v>278</v>
      </c>
      <c r="C4" s="12" t="str">
        <f>'21.02.03'!C4</f>
        <v>Жилкина Ирина валентиновна</v>
      </c>
      <c r="D4" s="12" t="str">
        <f>'21.02.03'!D4</f>
        <v>Преподаватель</v>
      </c>
      <c r="E4" s="12" t="str">
        <f>'21.02.03'!E4</f>
        <v>Высшее</v>
      </c>
      <c r="F4" s="12" t="str">
        <f>'21.02.03'!F4</f>
        <v>Преподаватель русского языка и литературы</v>
      </c>
      <c r="G4" s="12" t="str">
        <f>'21.02.03'!G4</f>
        <v>Русский язык и Литература</v>
      </c>
      <c r="H4" s="12"/>
      <c r="I4" s="12"/>
      <c r="J4" s="12" t="str">
        <f>'21.02.03'!J4</f>
        <v xml:space="preserve">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2022 "Разговоры о важном": система  работы классного  руководителя(куратора)ФГАОУ ДПО" Академия Минпросвещения России" 58 ч.</v>
      </c>
      <c r="K4" s="12" t="str">
        <f>'21.02.03'!K4</f>
        <v>высшая</v>
      </c>
      <c r="L4" s="12">
        <f>'21.02.03'!L4</f>
        <v>21</v>
      </c>
      <c r="M4" s="12">
        <f>'21.02.03'!M4</f>
        <v>8</v>
      </c>
      <c r="N4" s="12">
        <f>'21.02.03'!N4</f>
        <v>19</v>
      </c>
    </row>
    <row r="5" spans="1:19" ht="88.2" customHeight="1" x14ac:dyDescent="0.25">
      <c r="A5" s="17">
        <v>3</v>
      </c>
      <c r="B5" s="1" t="s">
        <v>235</v>
      </c>
      <c r="C5" s="12" t="str">
        <f>'21.02.03'!C5</f>
        <v>Сибирякова Оксана Владимировна</v>
      </c>
      <c r="D5" s="12" t="str">
        <f>'21.02.03'!D5</f>
        <v>Преподаватель</v>
      </c>
      <c r="E5" s="12" t="str">
        <f>'21.02.03'!E5</f>
        <v>Высшее</v>
      </c>
      <c r="F5" s="12" t="str">
        <f>'21.02.03'!F5</f>
        <v>Преподаватель. Филолог</v>
      </c>
      <c r="G5" s="12" t="str">
        <f>'21.02.03'!G5</f>
        <v>зарубежная филология (английский язык и литература)</v>
      </c>
      <c r="H5" s="12"/>
      <c r="I5" s="12"/>
      <c r="J5" s="12" t="str">
        <f>'21.02.03'!J5</f>
        <v>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5" s="12" t="str">
        <f>'21.02.03'!K5</f>
        <v xml:space="preserve">первая </v>
      </c>
      <c r="L5" s="12">
        <f>'21.02.03'!L5</f>
        <v>26</v>
      </c>
      <c r="M5" s="12">
        <f>'21.02.03'!M5</f>
        <v>3</v>
      </c>
      <c r="N5" s="12">
        <f>'21.02.03'!N5</f>
        <v>26</v>
      </c>
    </row>
    <row r="6" spans="1:19" ht="181.8" customHeight="1" x14ac:dyDescent="0.25">
      <c r="A6" s="17">
        <v>4</v>
      </c>
      <c r="B6" s="1" t="s">
        <v>279</v>
      </c>
      <c r="C6" s="12" t="str">
        <f>'21.02.03'!C7</f>
        <v>Сковоронских Юлия Петровна</v>
      </c>
      <c r="D6" s="12" t="str">
        <f>'21.02.03'!D7</f>
        <v>преподаватель</v>
      </c>
      <c r="E6" s="12" t="str">
        <f>'21.02.03'!E7</f>
        <v xml:space="preserve">Высшее </v>
      </c>
      <c r="F6" s="12" t="str">
        <f>'21.02.03'!F7</f>
        <v>Учитель биологии</v>
      </c>
      <c r="G6" s="12" t="str">
        <f>'21.02.03'!G7</f>
        <v xml:space="preserve">Биология </v>
      </c>
      <c r="H6" s="12">
        <f>'21.02.03'!H7</f>
        <v>0</v>
      </c>
      <c r="I6" s="12">
        <f>'21.02.03'!I7</f>
        <v>0</v>
      </c>
      <c r="J6" s="12" t="str">
        <f>'21.02.03'!J7</f>
        <v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v>
      </c>
      <c r="K6" s="12" t="str">
        <f>'21.02.03'!K7</f>
        <v xml:space="preserve">первая </v>
      </c>
      <c r="L6" s="12">
        <f>'21.02.03'!L7</f>
        <v>18</v>
      </c>
      <c r="M6" s="12">
        <f>'21.02.03'!M7</f>
        <v>16</v>
      </c>
      <c r="N6" s="12">
        <f>'21.02.03'!N7</f>
        <v>18</v>
      </c>
    </row>
    <row r="7" spans="1:19" ht="176.4" customHeight="1" x14ac:dyDescent="0.25">
      <c r="A7" s="17">
        <v>5</v>
      </c>
      <c r="B7" s="1" t="s">
        <v>280</v>
      </c>
      <c r="C7" s="12" t="str">
        <f>C6</f>
        <v>Сковоронских Юлия Петровна</v>
      </c>
      <c r="D7" s="12" t="str">
        <f t="shared" ref="D7:N7" si="0">D6</f>
        <v>преподаватель</v>
      </c>
      <c r="E7" s="12" t="str">
        <f t="shared" si="0"/>
        <v xml:space="preserve">Высшее </v>
      </c>
      <c r="F7" s="12" t="str">
        <f t="shared" si="0"/>
        <v>Учитель биологии</v>
      </c>
      <c r="G7" s="12" t="str">
        <f t="shared" si="0"/>
        <v xml:space="preserve">Биология </v>
      </c>
      <c r="H7" s="12"/>
      <c r="I7" s="12"/>
      <c r="J7" s="12" t="str">
        <f t="shared" si="0"/>
        <v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v>
      </c>
      <c r="K7" s="12" t="str">
        <f t="shared" si="0"/>
        <v xml:space="preserve">первая </v>
      </c>
      <c r="L7" s="12">
        <f t="shared" si="0"/>
        <v>18</v>
      </c>
      <c r="M7" s="12">
        <f t="shared" si="0"/>
        <v>16</v>
      </c>
      <c r="N7" s="12">
        <f t="shared" si="0"/>
        <v>18</v>
      </c>
    </row>
    <row r="8" spans="1:19" ht="163.19999999999999" customHeight="1" x14ac:dyDescent="0.25">
      <c r="A8" s="17">
        <v>6</v>
      </c>
      <c r="B8" s="1" t="s">
        <v>15</v>
      </c>
      <c r="C8" s="12" t="str">
        <f>'21.02.03'!C9</f>
        <v>Пеймерт Галина Апалоновна</v>
      </c>
      <c r="D8" s="12" t="str">
        <f>'21.02.03'!D9</f>
        <v>преподаватель</v>
      </c>
      <c r="E8" s="12" t="str">
        <f>'21.02.03'!E9</f>
        <v>Высшее</v>
      </c>
      <c r="F8" s="12" t="str">
        <f>'21.02.03'!F9</f>
        <v>Историк. Преподаватель</v>
      </c>
      <c r="G8" s="12" t="str">
        <f>'21.02.03'!G9</f>
        <v>История</v>
      </c>
      <c r="H8" s="12"/>
      <c r="I8" s="12"/>
      <c r="J8" s="12" t="str">
        <f>'21.02.03'!J9</f>
        <v>2020 ГБПОУ «Краевой политехнический колледж» «Развитие сквозных компетенций (SoftSkills) современного педагога» 72ч. 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8" s="12" t="str">
        <f>'21.02.03'!K9</f>
        <v>высшая</v>
      </c>
      <c r="L8" s="12">
        <f>'21.02.03'!L9</f>
        <v>43</v>
      </c>
      <c r="M8" s="12">
        <f>'21.02.03'!M9</f>
        <v>13</v>
      </c>
      <c r="N8" s="12">
        <f>'21.02.03'!N9</f>
        <v>43</v>
      </c>
    </row>
    <row r="9" spans="1:19" ht="165" customHeight="1" x14ac:dyDescent="0.25">
      <c r="A9" s="17">
        <v>7</v>
      </c>
      <c r="B9" s="1" t="s">
        <v>252</v>
      </c>
      <c r="C9" s="12" t="str">
        <f>C8</f>
        <v>Пеймерт Галина Апалоновна</v>
      </c>
      <c r="D9" s="12" t="str">
        <f t="shared" ref="D9:N9" si="1">D8</f>
        <v>преподаватель</v>
      </c>
      <c r="E9" s="12" t="str">
        <f t="shared" si="1"/>
        <v>Высшее</v>
      </c>
      <c r="F9" s="12" t="str">
        <f t="shared" si="1"/>
        <v>Историк. Преподаватель</v>
      </c>
      <c r="G9" s="12" t="str">
        <f t="shared" si="1"/>
        <v>История</v>
      </c>
      <c r="H9" s="12"/>
      <c r="I9" s="12"/>
      <c r="J9" s="12" t="str">
        <f t="shared" si="1"/>
        <v>2020 ГБПОУ «Краевой политехнический колледж» «Развитие сквозных компетенций (SoftSkills) современного педагога» 72ч. 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9" s="12" t="str">
        <f t="shared" si="1"/>
        <v>высшая</v>
      </c>
      <c r="L9" s="12">
        <f t="shared" si="1"/>
        <v>43</v>
      </c>
      <c r="M9" s="12">
        <f t="shared" si="1"/>
        <v>13</v>
      </c>
      <c r="N9" s="12">
        <f t="shared" si="1"/>
        <v>43</v>
      </c>
    </row>
    <row r="10" spans="1:19" ht="178.2" customHeight="1" x14ac:dyDescent="0.25">
      <c r="A10" s="17">
        <v>8</v>
      </c>
      <c r="B10" s="1" t="s">
        <v>281</v>
      </c>
      <c r="C10" s="12" t="str">
        <f>C7</f>
        <v>Сковоронских Юлия Петровна</v>
      </c>
      <c r="D10" s="12" t="str">
        <f t="shared" ref="D10:N10" si="2">D7</f>
        <v>преподаватель</v>
      </c>
      <c r="E10" s="12" t="str">
        <f t="shared" si="2"/>
        <v xml:space="preserve">Высшее </v>
      </c>
      <c r="F10" s="12" t="str">
        <f t="shared" si="2"/>
        <v>Учитель биологии</v>
      </c>
      <c r="G10" s="12" t="str">
        <f t="shared" si="2"/>
        <v xml:space="preserve">Биология </v>
      </c>
      <c r="H10" s="12"/>
      <c r="I10" s="12"/>
      <c r="J10" s="12" t="str">
        <f t="shared" si="2"/>
        <v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v>
      </c>
      <c r="K10" s="12" t="str">
        <f t="shared" si="2"/>
        <v xml:space="preserve">первая </v>
      </c>
      <c r="L10" s="12">
        <f t="shared" si="2"/>
        <v>18</v>
      </c>
      <c r="M10" s="12">
        <f t="shared" si="2"/>
        <v>16</v>
      </c>
      <c r="N10" s="12">
        <f t="shared" si="2"/>
        <v>18</v>
      </c>
    </row>
    <row r="11" spans="1:19" ht="227.4" customHeight="1" x14ac:dyDescent="0.25">
      <c r="A11" s="17">
        <v>9</v>
      </c>
      <c r="B11" s="36" t="s">
        <v>238</v>
      </c>
      <c r="C11" s="12" t="str">
        <f>'21.02.03'!C12</f>
        <v>Воробьев Андрей Алексеевич (внешний совместитель)</v>
      </c>
      <c r="D11" s="12" t="str">
        <f>'21.02.03'!D12</f>
        <v xml:space="preserve">преподаватель </v>
      </c>
      <c r="E11" s="12" t="str">
        <f>'21.02.03'!E12</f>
        <v>Средне-профессиональное</v>
      </c>
      <c r="F11" s="12" t="str">
        <f>'21.02.03'!F12</f>
        <v>техник</v>
      </c>
      <c r="G11" s="12" t="str">
        <f>'21.02.03'!G12</f>
        <v>Сооружение и эксплуатация газонефтепроводов и газонефтехранилищ</v>
      </c>
      <c r="H11" s="12"/>
      <c r="I11" s="12"/>
      <c r="J11" s="12" t="str">
        <f>'21.02.03'!J12</f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11" s="12"/>
      <c r="L11" s="12">
        <f>'21.02.03'!L12</f>
        <v>8</v>
      </c>
      <c r="M11" s="12">
        <f>'21.02.03'!M12</f>
        <v>3</v>
      </c>
      <c r="N11" s="12">
        <f>'21.02.03'!N12</f>
        <v>3</v>
      </c>
    </row>
    <row r="12" spans="1:19" ht="231" customHeight="1" x14ac:dyDescent="0.25">
      <c r="A12" s="17">
        <v>10</v>
      </c>
      <c r="B12" s="36" t="s">
        <v>282</v>
      </c>
      <c r="C12" s="12" t="str">
        <f>C11</f>
        <v>Воробьев Андрей Алексеевич (внешний совместитель)</v>
      </c>
      <c r="D12" s="12" t="str">
        <f t="shared" ref="D12:N12" si="3">D11</f>
        <v xml:space="preserve">преподаватель </v>
      </c>
      <c r="E12" s="12" t="str">
        <f t="shared" si="3"/>
        <v>Средне-профессиональное</v>
      </c>
      <c r="F12" s="12" t="str">
        <f t="shared" si="3"/>
        <v>техник</v>
      </c>
      <c r="G12" s="12" t="str">
        <f t="shared" si="3"/>
        <v>Сооружение и эксплуатация газонефтепроводов и газонефтехранилищ</v>
      </c>
      <c r="H12" s="12"/>
      <c r="I12" s="12"/>
      <c r="J12" s="12" t="str">
        <f t="shared" si="3"/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12" s="12"/>
      <c r="L12" s="12">
        <f t="shared" si="3"/>
        <v>8</v>
      </c>
      <c r="M12" s="12">
        <f t="shared" si="3"/>
        <v>3</v>
      </c>
      <c r="N12" s="12">
        <f t="shared" si="3"/>
        <v>3</v>
      </c>
    </row>
    <row r="13" spans="1:19" ht="187.2" customHeight="1" x14ac:dyDescent="0.25">
      <c r="A13" s="17">
        <v>11</v>
      </c>
      <c r="B13" s="36" t="s">
        <v>283</v>
      </c>
      <c r="C13" s="12" t="str">
        <f>'21.02.03'!C14</f>
        <v xml:space="preserve">Камалова Ирина Минногоясовна </v>
      </c>
      <c r="D13" s="12" t="str">
        <f>'21.02.03'!D14</f>
        <v>Преподаватель</v>
      </c>
      <c r="E13" s="12" t="str">
        <f>'21.02.03'!E14</f>
        <v>Высшее</v>
      </c>
      <c r="F13" s="12" t="str">
        <f>'21.02.03'!F14</f>
        <v>Учитель математики</v>
      </c>
      <c r="G13" s="12" t="str">
        <f>'21.02.03'!G14</f>
        <v>Математика</v>
      </c>
      <c r="H13" s="12"/>
      <c r="I13" s="12"/>
      <c r="J13" s="12" t="str">
        <f>'21.02.03'!J14</f>
        <v>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2023 НИУ "Высшая школа экономики" Управление качеством образования: современные подходы в обучении математике в условиях обновленных ФГОС ООО и цифровой трансформации образовательного процесса", 108 часов</v>
      </c>
      <c r="K13" s="12" t="str">
        <f>'21.02.03'!K14</f>
        <v>высшая</v>
      </c>
      <c r="L13" s="12">
        <f>'21.02.03'!L14</f>
        <v>26</v>
      </c>
      <c r="M13" s="12">
        <f>'21.02.03'!M14</f>
        <v>10</v>
      </c>
      <c r="N13" s="12">
        <f>'21.02.03'!N14</f>
        <v>23</v>
      </c>
    </row>
    <row r="14" spans="1:19" ht="202.2" customHeight="1" x14ac:dyDescent="0.25">
      <c r="A14" s="17">
        <v>12</v>
      </c>
      <c r="B14" s="36" t="s">
        <v>250</v>
      </c>
      <c r="C14" s="15" t="str">
        <f>'21.02.03'!C15</f>
        <v xml:space="preserve">Вылежанина Людмила Евгеньевна </v>
      </c>
      <c r="D14" s="15" t="str">
        <f>'21.02.03'!D15</f>
        <v>преподаватель</v>
      </c>
      <c r="E14" s="15" t="str">
        <f>'21.02.03'!E15</f>
        <v>Высшее</v>
      </c>
      <c r="F14" s="15" t="str">
        <f>'21.02.03'!F15</f>
        <v>Учитель информатики</v>
      </c>
      <c r="G14" s="15">
        <f>'21.02.03'!G15</f>
        <v>0</v>
      </c>
      <c r="H14" s="15"/>
      <c r="I14" s="15"/>
      <c r="J14" s="15" t="str">
        <f>'21.02.03'!J15</f>
        <v>2019 Переподготовка: информатика 2021 ФГАОУ ВО "Московский физико-технический институт (национальный исследовательский университет) по программе Цифровая среда образовательной организации: новые возможности, 40 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14" s="15" t="str">
        <f>'21.02.03'!K15</f>
        <v xml:space="preserve">Высшая </v>
      </c>
      <c r="L14" s="15">
        <f>'21.02.03'!L15</f>
        <v>34</v>
      </c>
      <c r="M14" s="15">
        <f>'21.02.03'!M15</f>
        <v>26</v>
      </c>
      <c r="N14" s="15">
        <f>'21.02.03'!N15</f>
        <v>26</v>
      </c>
    </row>
    <row r="15" spans="1:19" ht="231.6" customHeight="1" x14ac:dyDescent="0.25">
      <c r="A15" s="17">
        <v>13</v>
      </c>
      <c r="B15" s="36" t="s">
        <v>251</v>
      </c>
      <c r="C15" s="15" t="str">
        <f>'21.02.03'!C16</f>
        <v>Малухина Лариса Владимировна (внутренний совместитель)</v>
      </c>
      <c r="D15" s="15" t="str">
        <f>'21.02.03'!D16</f>
        <v>преподаватель</v>
      </c>
      <c r="E15" s="15" t="str">
        <f>'21.02.03'!E16</f>
        <v>Высшее</v>
      </c>
      <c r="F15" s="15" t="str">
        <f>'21.02.03'!F16</f>
        <v>Учитель математики</v>
      </c>
      <c r="G15" s="15" t="str">
        <f>'21.02.03'!G16</f>
        <v xml:space="preserve">Математика </v>
      </c>
      <c r="H15" s="15"/>
      <c r="I15" s="15"/>
      <c r="J15" s="15" t="str">
        <f>'21.02.03'!J16</f>
        <v>2021 ФГБОУ ВО  "Пермский государственный гуманитарно-педагогический университет" Методика преподавания дисциплин общеобразовательного цикла (естественно-научные дисциплины) в профессиональных образовательных организациях, 72ч.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2022 ЦОПП Пермского края на базе ГБПОУ «Пермского химико-технологического техникума» по программе "Обучение ЭПОС СПО/ЦОПП" 32ч 2023 ФГБОУ ВО ПГГПУ "Подготовка к проведению Всероссийских проверочных работ", 40 ч</v>
      </c>
      <c r="K15" s="15"/>
      <c r="L15" s="15">
        <f>'21.02.03'!L16</f>
        <v>29</v>
      </c>
      <c r="M15" s="15">
        <f>'21.02.03'!M16</f>
        <v>22</v>
      </c>
      <c r="N15" s="15">
        <f>'21.02.03'!N16</f>
        <v>29</v>
      </c>
    </row>
    <row r="16" spans="1:19" ht="178.2" customHeight="1" x14ac:dyDescent="0.25">
      <c r="A16" s="17">
        <v>14</v>
      </c>
      <c r="B16" s="36" t="s">
        <v>289</v>
      </c>
      <c r="C16" s="15" t="str">
        <f>C8</f>
        <v>Пеймерт Галина Апалоновна</v>
      </c>
      <c r="D16" s="15" t="str">
        <f t="shared" ref="D16:N16" si="4">D8</f>
        <v>преподаватель</v>
      </c>
      <c r="E16" s="15" t="str">
        <f t="shared" si="4"/>
        <v>Высшее</v>
      </c>
      <c r="F16" s="15" t="str">
        <f t="shared" si="4"/>
        <v>Историк. Преподаватель</v>
      </c>
      <c r="G16" s="15" t="str">
        <f t="shared" si="4"/>
        <v>История</v>
      </c>
      <c r="H16" s="15"/>
      <c r="I16" s="15"/>
      <c r="J16" s="15" t="str">
        <f t="shared" si="4"/>
        <v>2020 ГБПОУ «Краевой политехнический колледж» «Развитие сквозных компетенций (SoftSkills) современного педагога» 72ч. 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16" s="15" t="str">
        <f t="shared" si="4"/>
        <v>высшая</v>
      </c>
      <c r="L16" s="15">
        <f t="shared" si="4"/>
        <v>43</v>
      </c>
      <c r="M16" s="15">
        <f t="shared" si="4"/>
        <v>13</v>
      </c>
      <c r="N16" s="15">
        <f t="shared" si="4"/>
        <v>43</v>
      </c>
    </row>
    <row r="17" spans="1:14" ht="92.4" customHeight="1" x14ac:dyDescent="0.25">
      <c r="A17" s="17">
        <v>15</v>
      </c>
      <c r="B17" s="36" t="s">
        <v>290</v>
      </c>
      <c r="C17" s="15" t="str">
        <f>C5</f>
        <v>Сибирякова Оксана Владимировна</v>
      </c>
      <c r="D17" s="15" t="str">
        <f t="shared" ref="D17:N17" si="5">D5</f>
        <v>Преподаватель</v>
      </c>
      <c r="E17" s="15" t="str">
        <f t="shared" si="5"/>
        <v>Высшее</v>
      </c>
      <c r="F17" s="15" t="str">
        <f t="shared" si="5"/>
        <v>Преподаватель. Филолог</v>
      </c>
      <c r="G17" s="15" t="str">
        <f t="shared" si="5"/>
        <v>зарубежная филология (английский язык и литература)</v>
      </c>
      <c r="H17" s="15"/>
      <c r="I17" s="15"/>
      <c r="J17" s="15" t="str">
        <f t="shared" si="5"/>
        <v>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17" s="15" t="str">
        <f t="shared" si="5"/>
        <v xml:space="preserve">первая </v>
      </c>
      <c r="L17" s="15">
        <f t="shared" si="5"/>
        <v>26</v>
      </c>
      <c r="M17" s="15">
        <f t="shared" si="5"/>
        <v>3</v>
      </c>
      <c r="N17" s="15">
        <f t="shared" si="5"/>
        <v>26</v>
      </c>
    </row>
    <row r="18" spans="1:14" ht="223.8" customHeight="1" x14ac:dyDescent="0.25">
      <c r="A18" s="17">
        <v>16</v>
      </c>
      <c r="B18" s="36" t="s">
        <v>291</v>
      </c>
      <c r="C18" s="15" t="str">
        <f>C11</f>
        <v>Воробьев Андрей Алексеевич (внешний совместитель)</v>
      </c>
      <c r="D18" s="15" t="str">
        <f t="shared" ref="D18:N18" si="6">D11</f>
        <v xml:space="preserve">преподаватель </v>
      </c>
      <c r="E18" s="15" t="str">
        <f t="shared" si="6"/>
        <v>Средне-профессиональное</v>
      </c>
      <c r="F18" s="15" t="str">
        <f t="shared" si="6"/>
        <v>техник</v>
      </c>
      <c r="G18" s="15" t="str">
        <f t="shared" si="6"/>
        <v>Сооружение и эксплуатация газонефтепроводов и газонефтехранилищ</v>
      </c>
      <c r="H18" s="15"/>
      <c r="I18" s="15"/>
      <c r="J18" s="15" t="str">
        <f t="shared" si="6"/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18" s="15"/>
      <c r="L18" s="15">
        <f t="shared" si="6"/>
        <v>8</v>
      </c>
      <c r="M18" s="15">
        <f t="shared" si="6"/>
        <v>3</v>
      </c>
      <c r="N18" s="15">
        <f t="shared" si="6"/>
        <v>3</v>
      </c>
    </row>
    <row r="19" spans="1:14" ht="246" customHeight="1" x14ac:dyDescent="0.25">
      <c r="A19" s="17">
        <v>17</v>
      </c>
      <c r="B19" s="36" t="s">
        <v>13</v>
      </c>
      <c r="C19" s="15" t="str">
        <f>C18</f>
        <v>Воробьев Андрей Алексеевич (внешний совместитель)</v>
      </c>
      <c r="D19" s="15" t="str">
        <f t="shared" ref="D19:N19" si="7">D18</f>
        <v xml:space="preserve">преподаватель </v>
      </c>
      <c r="E19" s="15" t="str">
        <f t="shared" si="7"/>
        <v>Средне-профессиональное</v>
      </c>
      <c r="F19" s="15" t="str">
        <f t="shared" si="7"/>
        <v>техник</v>
      </c>
      <c r="G19" s="15" t="str">
        <f t="shared" si="7"/>
        <v>Сооружение и эксплуатация газонефтепроводов и газонефтехранилищ</v>
      </c>
      <c r="H19" s="15"/>
      <c r="I19" s="15"/>
      <c r="J19" s="15" t="str">
        <f t="shared" si="7"/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19" s="15"/>
      <c r="L19" s="15">
        <f t="shared" si="7"/>
        <v>8</v>
      </c>
      <c r="M19" s="15">
        <f t="shared" si="7"/>
        <v>3</v>
      </c>
      <c r="N19" s="15">
        <f t="shared" si="7"/>
        <v>3</v>
      </c>
    </row>
    <row r="20" spans="1:14" ht="246" customHeight="1" x14ac:dyDescent="0.25">
      <c r="A20" s="17"/>
      <c r="B20" s="36" t="s">
        <v>292</v>
      </c>
      <c r="C20" s="15" t="str">
        <f>'46.02.01'!C21</f>
        <v>Шестакова Марина Николаевна</v>
      </c>
      <c r="D20" s="15" t="str">
        <f>'46.02.01'!D21</f>
        <v>педагог-психолог</v>
      </c>
      <c r="E20" s="15" t="str">
        <f>'46.02.01'!E21</f>
        <v>Высшее</v>
      </c>
      <c r="F20" s="15" t="str">
        <f>'46.02.01'!F21</f>
        <v>Педагог-психолог</v>
      </c>
      <c r="G20" s="15">
        <f>'46.02.01'!G21</f>
        <v>0</v>
      </c>
      <c r="H20" s="15"/>
      <c r="I20" s="15"/>
      <c r="J20" s="15" t="str">
        <f>'46.02.01'!J21</f>
        <v xml:space="preserve"> 2023 ФГБОУ ВО ПГГПУ "Социально-педагогическая профилактика аддиктивного поведения и социальная реабилитация подростков группы риска" 40 часов, 2023 ДОФПК МГППУ "Организация деятельности педагога-психолога в системе СПО: психолого-педагогическое сопровождение и межведомственное взаимодействие" 72 час
2021 ГБУ ПК «Центр психолого-педагогической, медицинской и социальной помощи» по программе «Методы активного социального-психологического обучения (дискуссия, мозговой штурм, игровое моделирование)», 36ч
2021 Влечение родителей к сотрудничеству с образовательной организацией: новая архитектура и успешная практика»  Центр непрерывного повышения профессионального мастерства педагогических работников ГАУ ДПО «Институт развития образования Пермского края» 40 ч.</v>
      </c>
      <c r="K20" s="15" t="str">
        <f>'46.02.01'!K21</f>
        <v>высшая</v>
      </c>
      <c r="L20" s="15">
        <f>'46.02.01'!L21</f>
        <v>15</v>
      </c>
      <c r="M20" s="15">
        <f>'46.02.01'!M21</f>
        <v>15</v>
      </c>
      <c r="N20" s="15">
        <f>'46.02.01'!N21</f>
        <v>15</v>
      </c>
    </row>
    <row r="21" spans="1:14" ht="107.4" customHeight="1" x14ac:dyDescent="0.25">
      <c r="A21" s="17">
        <v>18</v>
      </c>
      <c r="B21" s="34" t="s">
        <v>293</v>
      </c>
      <c r="C21" s="15" t="s">
        <v>58</v>
      </c>
      <c r="D21" s="15" t="s">
        <v>111</v>
      </c>
      <c r="E21" s="15" t="s">
        <v>6</v>
      </c>
      <c r="F21" s="15" t="s">
        <v>10</v>
      </c>
      <c r="G21" s="15" t="s">
        <v>112</v>
      </c>
      <c r="H21" s="15"/>
      <c r="I21" s="15"/>
      <c r="J21" s="15" t="s">
        <v>197</v>
      </c>
      <c r="K21" s="15" t="s">
        <v>113</v>
      </c>
      <c r="L21" s="15">
        <v>43</v>
      </c>
      <c r="M21" s="15">
        <v>8</v>
      </c>
      <c r="N21" s="15">
        <v>8</v>
      </c>
    </row>
    <row r="22" spans="1:14" ht="219" customHeight="1" x14ac:dyDescent="0.25">
      <c r="A22" s="17">
        <v>19</v>
      </c>
      <c r="B22" s="34" t="s">
        <v>294</v>
      </c>
      <c r="C22" s="12" t="s">
        <v>56</v>
      </c>
      <c r="D22" s="4" t="s">
        <v>111</v>
      </c>
      <c r="E22" s="4" t="s">
        <v>6</v>
      </c>
      <c r="F22" s="13" t="s">
        <v>74</v>
      </c>
      <c r="G22" s="13" t="s">
        <v>73</v>
      </c>
      <c r="H22" s="3"/>
      <c r="I22" s="3"/>
      <c r="J22" s="4" t="s">
        <v>142</v>
      </c>
      <c r="K22" s="3" t="s">
        <v>11</v>
      </c>
      <c r="L22" s="5">
        <v>34</v>
      </c>
      <c r="M22" s="5">
        <v>27</v>
      </c>
      <c r="N22" s="18">
        <v>27</v>
      </c>
    </row>
    <row r="23" spans="1:14" ht="117.6" customHeight="1" x14ac:dyDescent="0.25">
      <c r="A23" s="17">
        <v>20</v>
      </c>
      <c r="B23" s="34" t="s">
        <v>295</v>
      </c>
      <c r="C23" s="12" t="str">
        <f>C21</f>
        <v>Рахимзянов Илфат Салихович</v>
      </c>
      <c r="D23" s="12" t="str">
        <f t="shared" ref="D23:N23" si="8">D21</f>
        <v xml:space="preserve">мастер прооизводственного обучения </v>
      </c>
      <c r="E23" s="12" t="str">
        <f t="shared" si="8"/>
        <v>высшее</v>
      </c>
      <c r="F23" s="12" t="str">
        <f t="shared" si="8"/>
        <v>Инженер-механик</v>
      </c>
      <c r="G23" s="12" t="str">
        <f t="shared" si="8"/>
        <v>Механизация сельского хозяйства</v>
      </c>
      <c r="H23" s="12"/>
      <c r="I23" s="12"/>
      <c r="J23" s="12" t="str">
        <f t="shared" si="8"/>
        <v>2020 Учебный процесс в СПО, ориентированные на новые формы ГИА ГАУ ДПО «Институт развития образования Пермского края», 40 часов.  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</v>
      </c>
      <c r="K23" s="12" t="str">
        <f t="shared" si="8"/>
        <v>соответствие занимаемой должности</v>
      </c>
      <c r="L23" s="12">
        <f t="shared" si="8"/>
        <v>43</v>
      </c>
      <c r="M23" s="12">
        <f t="shared" si="8"/>
        <v>8</v>
      </c>
      <c r="N23" s="12">
        <f t="shared" si="8"/>
        <v>8</v>
      </c>
    </row>
    <row r="24" spans="1:14" ht="78" customHeight="1" x14ac:dyDescent="0.25">
      <c r="A24" s="17">
        <v>22</v>
      </c>
      <c r="B24" s="34" t="s">
        <v>296</v>
      </c>
      <c r="C24" s="12" t="str">
        <f>'46.02.01'!C22</f>
        <v>Шахматова Анна Павловна</v>
      </c>
      <c r="D24" s="12" t="str">
        <f>'46.02.01'!D22</f>
        <v xml:space="preserve">преподаватель </v>
      </c>
      <c r="E24" s="12" t="str">
        <f>'46.02.01'!E22</f>
        <v xml:space="preserve">Высшее </v>
      </c>
      <c r="F24" s="12" t="str">
        <f>'46.02.01'!F22</f>
        <v>Экономист-менеджер</v>
      </c>
      <c r="G24" s="12" t="str">
        <f>'46.02.01'!G22</f>
        <v>Экономика и управление на предприятии (по отраслям)</v>
      </c>
      <c r="H24" s="12"/>
      <c r="I24" s="12"/>
      <c r="J24" s="12" t="str">
        <f>'46.02.01'!J22</f>
        <v>2022 Институт когнитивно-поведенческой психотерапии по дополнительной профессиональной программе "Когнитиво-поведенческая психотерапия (теория и практика), 200ч</v>
      </c>
      <c r="K24" s="12"/>
      <c r="L24" s="12">
        <f>'46.02.01'!L22</f>
        <v>4</v>
      </c>
      <c r="M24" s="12">
        <f>'46.02.01'!M22</f>
        <v>0</v>
      </c>
      <c r="N24" s="12">
        <f>'46.02.01'!N22</f>
        <v>0</v>
      </c>
    </row>
    <row r="25" spans="1:14" ht="215.4" customHeight="1" x14ac:dyDescent="0.25">
      <c r="A25" s="17">
        <v>23</v>
      </c>
      <c r="B25" s="34" t="s">
        <v>94</v>
      </c>
      <c r="C25" s="12" t="str">
        <f>C22</f>
        <v xml:space="preserve">Мурыгина Галина Николаевна </v>
      </c>
      <c r="D25" s="12" t="str">
        <f t="shared" ref="D25:N25" si="9">D22</f>
        <v xml:space="preserve">мастер прооизводственного обучения </v>
      </c>
      <c r="E25" s="12" t="str">
        <f t="shared" si="9"/>
        <v>высшее</v>
      </c>
      <c r="F25" s="12" t="str">
        <f t="shared" si="9"/>
        <v>Технология и предпринимательство</v>
      </c>
      <c r="G25" s="12" t="str">
        <f t="shared" si="9"/>
        <v>Учитель технологии и предпринимательства</v>
      </c>
      <c r="H25" s="12"/>
      <c r="I25" s="12"/>
      <c r="J25" s="12" t="str">
        <f t="shared" si="9"/>
        <v xml:space="preserve">2020 ООО «Национальная академия современных технологий» по программе  «Педагогическое образование: преподаватель по отделочным работам и реконструкций зданий», 2020 КГБПОУ «Красноярский строительный техникум» «Практика и методика реализации образовательных программ среднего профессионального образования с учетом спецификации стандартов Вордлскилс по компетенции «Сухое строительство и штукатурные работы».  2021 ООО "Центр  инновационного образования и воспитания" по программам: 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
</v>
      </c>
      <c r="K25" s="12" t="str">
        <f t="shared" si="9"/>
        <v>высшая</v>
      </c>
      <c r="L25" s="12">
        <f t="shared" si="9"/>
        <v>34</v>
      </c>
      <c r="M25" s="12">
        <f t="shared" si="9"/>
        <v>27</v>
      </c>
      <c r="N25" s="12">
        <f t="shared" si="9"/>
        <v>27</v>
      </c>
    </row>
    <row r="26" spans="1:14" ht="227.25" customHeight="1" x14ac:dyDescent="0.25">
      <c r="A26" s="17">
        <v>29</v>
      </c>
      <c r="B26" s="34" t="s">
        <v>95</v>
      </c>
      <c r="C26" s="12" t="str">
        <f>C25</f>
        <v xml:space="preserve">Мурыгина Галина Николаевна </v>
      </c>
      <c r="D26" s="12" t="str">
        <f t="shared" ref="D26:N26" si="10">D25</f>
        <v xml:space="preserve">мастер прооизводственного обучения </v>
      </c>
      <c r="E26" s="12" t="str">
        <f t="shared" si="10"/>
        <v>высшее</v>
      </c>
      <c r="F26" s="12" t="str">
        <f t="shared" si="10"/>
        <v>Технология и предпринимательство</v>
      </c>
      <c r="G26" s="12" t="str">
        <f t="shared" si="10"/>
        <v>Учитель технологии и предпринимательства</v>
      </c>
      <c r="H26" s="12"/>
      <c r="I26" s="12"/>
      <c r="J26" s="12" t="str">
        <f t="shared" si="10"/>
        <v xml:space="preserve">2020 ООО «Национальная академия современных технологий» по программе  «Педагогическое образование: преподаватель по отделочным работам и реконструкций зданий», 2020 КГБПОУ «Красноярский строительный техникум» «Практика и методика реализации образовательных программ среднего профессионального образования с учетом спецификации стандартов Вордлскилс по компетенции «Сухое строительство и штукатурные работы».  2021 ООО "Центр  инновационного образования и воспитания" по программам: 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
</v>
      </c>
      <c r="K26" s="12" t="str">
        <f t="shared" si="10"/>
        <v>высшая</v>
      </c>
      <c r="L26" s="12">
        <f t="shared" si="10"/>
        <v>34</v>
      </c>
      <c r="M26" s="12">
        <f t="shared" si="10"/>
        <v>27</v>
      </c>
      <c r="N26" s="12">
        <f t="shared" si="10"/>
        <v>27</v>
      </c>
    </row>
    <row r="27" spans="1:14" ht="225.75" customHeight="1" x14ac:dyDescent="0.25">
      <c r="A27" s="17">
        <v>30</v>
      </c>
      <c r="B27" s="34" t="s">
        <v>82</v>
      </c>
      <c r="C27" s="15" t="str">
        <f>C26</f>
        <v xml:space="preserve">Мурыгина Галина Николаевна </v>
      </c>
      <c r="D27" s="15" t="str">
        <f t="shared" ref="D27:N30" si="11">D26</f>
        <v xml:space="preserve">мастер прооизводственного обучения </v>
      </c>
      <c r="E27" s="15" t="str">
        <f t="shared" si="11"/>
        <v>высшее</v>
      </c>
      <c r="F27" s="15" t="str">
        <f t="shared" si="11"/>
        <v>Технология и предпринимательство</v>
      </c>
      <c r="G27" s="15" t="str">
        <f t="shared" si="11"/>
        <v>Учитель технологии и предпринимательства</v>
      </c>
      <c r="H27" s="15"/>
      <c r="I27" s="15"/>
      <c r="J27" s="15" t="str">
        <f t="shared" si="11"/>
        <v xml:space="preserve">2020 ООО «Национальная академия современных технологий» по программе  «Педагогическое образование: преподаватель по отделочным работам и реконструкций зданий», 2020 КГБПОУ «Красноярский строительный техникум» «Практика и методика реализации образовательных программ среднего профессионального образования с учетом спецификации стандартов Вордлскилс по компетенции «Сухое строительство и штукатурные работы».  2021 ООО "Центр  инновационного образования и воспитания" по программам: 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
</v>
      </c>
      <c r="K27" s="15" t="str">
        <f t="shared" si="11"/>
        <v>высшая</v>
      </c>
      <c r="L27" s="15">
        <f t="shared" si="11"/>
        <v>34</v>
      </c>
      <c r="M27" s="15">
        <f t="shared" si="11"/>
        <v>27</v>
      </c>
      <c r="N27" s="15">
        <f t="shared" si="11"/>
        <v>27</v>
      </c>
    </row>
    <row r="28" spans="1:14" ht="221.25" customHeight="1" x14ac:dyDescent="0.25">
      <c r="A28" s="17">
        <v>31</v>
      </c>
      <c r="B28" s="34" t="s">
        <v>222</v>
      </c>
      <c r="C28" s="15" t="str">
        <f>C27</f>
        <v xml:space="preserve">Мурыгина Галина Николаевна </v>
      </c>
      <c r="D28" s="15" t="str">
        <f t="shared" si="11"/>
        <v xml:space="preserve">мастер прооизводственного обучения </v>
      </c>
      <c r="E28" s="15" t="str">
        <f t="shared" si="11"/>
        <v>высшее</v>
      </c>
      <c r="F28" s="15" t="str">
        <f t="shared" si="11"/>
        <v>Технология и предпринимательство</v>
      </c>
      <c r="G28" s="15" t="str">
        <f t="shared" si="11"/>
        <v>Учитель технологии и предпринимательства</v>
      </c>
      <c r="H28" s="15"/>
      <c r="I28" s="15"/>
      <c r="J28" s="15" t="str">
        <f t="shared" si="11"/>
        <v xml:space="preserve">2020 ООО «Национальная академия современных технологий» по программе  «Педагогическое образование: преподаватель по отделочным работам и реконструкций зданий», 2020 КГБПОУ «Красноярский строительный техникум» «Практика и методика реализации образовательных программ среднего профессионального образования с учетом спецификации стандартов Вордлскилс по компетенции «Сухое строительство и штукатурные работы».  2021 ООО "Центр  инновационного образования и воспитания" по программам: 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
</v>
      </c>
      <c r="K28" s="15" t="str">
        <f t="shared" si="11"/>
        <v>высшая</v>
      </c>
      <c r="L28" s="15">
        <f t="shared" si="11"/>
        <v>34</v>
      </c>
      <c r="M28" s="15">
        <f t="shared" si="11"/>
        <v>27</v>
      </c>
      <c r="N28" s="15">
        <f t="shared" si="11"/>
        <v>27</v>
      </c>
    </row>
    <row r="29" spans="1:14" ht="218.25" customHeight="1" x14ac:dyDescent="0.25">
      <c r="A29" s="17">
        <v>32</v>
      </c>
      <c r="B29" s="34" t="s">
        <v>87</v>
      </c>
      <c r="C29" s="15" t="str">
        <f>C28</f>
        <v xml:space="preserve">Мурыгина Галина Николаевна </v>
      </c>
      <c r="D29" s="15" t="str">
        <f t="shared" si="11"/>
        <v xml:space="preserve">мастер прооизводственного обучения </v>
      </c>
      <c r="E29" s="15" t="str">
        <f t="shared" si="11"/>
        <v>высшее</v>
      </c>
      <c r="F29" s="15" t="str">
        <f t="shared" si="11"/>
        <v>Технология и предпринимательство</v>
      </c>
      <c r="G29" s="15" t="str">
        <f t="shared" si="11"/>
        <v>Учитель технологии и предпринимательства</v>
      </c>
      <c r="H29" s="15"/>
      <c r="I29" s="15"/>
      <c r="J29" s="15" t="str">
        <f t="shared" si="11"/>
        <v xml:space="preserve">2020 ООО «Национальная академия современных технологий» по программе  «Педагогическое образование: преподаватель по отделочным работам и реконструкций зданий», 2020 КГБПОУ «Красноярский строительный техникум» «Практика и методика реализации образовательных программ среднего профессионального образования с учетом спецификации стандартов Вордлскилс по компетенции «Сухое строительство и штукатурные работы».  2021 ООО "Центр  инновационного образования и воспитания" по программам: 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
</v>
      </c>
      <c r="K29" s="15" t="str">
        <f t="shared" si="11"/>
        <v>высшая</v>
      </c>
      <c r="L29" s="15">
        <f t="shared" si="11"/>
        <v>34</v>
      </c>
      <c r="M29" s="15">
        <f t="shared" si="11"/>
        <v>27</v>
      </c>
      <c r="N29" s="15">
        <f t="shared" si="11"/>
        <v>27</v>
      </c>
    </row>
    <row r="30" spans="1:14" ht="177.6" customHeight="1" x14ac:dyDescent="0.25">
      <c r="A30" s="17">
        <v>33</v>
      </c>
      <c r="B30" s="34" t="s">
        <v>96</v>
      </c>
      <c r="C30" s="15" t="s">
        <v>194</v>
      </c>
      <c r="D30" s="15" t="s">
        <v>5</v>
      </c>
      <c r="E30" s="15" t="str">
        <f t="shared" si="11"/>
        <v>высшее</v>
      </c>
      <c r="F30" s="15" t="s">
        <v>192</v>
      </c>
      <c r="G30" s="15" t="s">
        <v>193</v>
      </c>
      <c r="H30" s="15"/>
      <c r="I30" s="15"/>
      <c r="J30" s="15" t="s">
        <v>198</v>
      </c>
      <c r="K30" s="15"/>
      <c r="L30" s="15">
        <f t="shared" si="11"/>
        <v>34</v>
      </c>
      <c r="M30" s="15">
        <f t="shared" si="11"/>
        <v>27</v>
      </c>
      <c r="N30" s="15">
        <f t="shared" si="11"/>
        <v>27</v>
      </c>
    </row>
    <row r="31" spans="1:14" ht="18.75" customHeight="1" x14ac:dyDescent="0.25">
      <c r="A31" s="17"/>
      <c r="B31" s="20"/>
      <c r="C31" s="15"/>
      <c r="D31" s="4"/>
      <c r="E31" s="4"/>
      <c r="F31" s="13"/>
      <c r="G31" s="13"/>
      <c r="H31" s="3"/>
      <c r="I31" s="3"/>
      <c r="J31" s="4"/>
      <c r="K31" s="3"/>
      <c r="L31" s="3"/>
      <c r="M31" s="5"/>
      <c r="N31" s="5"/>
    </row>
    <row r="32" spans="1:14" ht="19.5" customHeight="1" x14ac:dyDescent="0.25">
      <c r="A32" s="17"/>
      <c r="B32" s="20"/>
      <c r="C32" s="15"/>
      <c r="D32" s="4"/>
      <c r="E32" s="4"/>
      <c r="F32" s="13"/>
      <c r="G32" s="13"/>
      <c r="H32" s="3"/>
      <c r="I32" s="3"/>
      <c r="J32" s="4"/>
      <c r="K32" s="3"/>
      <c r="L32" s="3"/>
      <c r="M32" s="5"/>
      <c r="N32" s="5"/>
    </row>
    <row r="33" spans="1:14" ht="21.75" customHeight="1" x14ac:dyDescent="0.25">
      <c r="A33" s="17"/>
      <c r="B33" s="20"/>
      <c r="C33" s="15"/>
      <c r="D33" s="4"/>
      <c r="E33" s="4"/>
      <c r="F33" s="13"/>
      <c r="G33" s="13"/>
      <c r="H33" s="3"/>
      <c r="I33" s="3"/>
      <c r="J33" s="4"/>
      <c r="K33" s="3"/>
      <c r="L33" s="3"/>
      <c r="M33" s="5"/>
      <c r="N33" s="5"/>
    </row>
    <row r="34" spans="1:14" ht="27" customHeight="1" x14ac:dyDescent="0.25">
      <c r="A34" s="17"/>
      <c r="B34" s="20"/>
      <c r="C34" s="15"/>
      <c r="D34" s="4"/>
      <c r="E34" s="4"/>
      <c r="F34" s="13"/>
      <c r="G34" s="13"/>
      <c r="H34" s="3"/>
      <c r="I34" s="3"/>
      <c r="J34" s="4"/>
      <c r="K34" s="3"/>
      <c r="L34" s="3"/>
      <c r="M34" s="5"/>
      <c r="N34" s="5"/>
    </row>
    <row r="35" spans="1:14" ht="63.6" customHeight="1" x14ac:dyDescent="0.25">
      <c r="A35" s="17"/>
      <c r="B35" s="20"/>
      <c r="C35" s="15"/>
      <c r="D35" s="4"/>
      <c r="E35" s="4"/>
      <c r="F35" s="13"/>
      <c r="G35" s="13"/>
      <c r="H35" s="3"/>
      <c r="I35" s="3"/>
      <c r="J35" s="4"/>
      <c r="K35" s="3"/>
      <c r="L35" s="3"/>
      <c r="M35" s="5"/>
      <c r="N35" s="5"/>
    </row>
    <row r="36" spans="1:14" ht="85.95" customHeight="1" x14ac:dyDescent="0.25">
      <c r="A36" s="17"/>
      <c r="B36" s="22"/>
      <c r="C36" s="12"/>
      <c r="D36" s="4"/>
      <c r="E36" s="4"/>
      <c r="F36" s="13"/>
      <c r="G36" s="13"/>
      <c r="H36" s="3"/>
      <c r="I36" s="3"/>
      <c r="J36" s="4"/>
      <c r="K36" s="3"/>
      <c r="L36" s="3"/>
      <c r="M36" s="5"/>
      <c r="N36" s="5"/>
    </row>
    <row r="37" spans="1:14" ht="75.599999999999994" customHeight="1" x14ac:dyDescent="0.25">
      <c r="A37" s="17"/>
      <c r="B37" s="19"/>
      <c r="C37" s="12"/>
      <c r="D37" s="4"/>
      <c r="E37" s="4"/>
      <c r="F37" s="13"/>
      <c r="G37" s="13"/>
      <c r="H37" s="3"/>
      <c r="I37" s="3"/>
      <c r="J37" s="4"/>
      <c r="K37" s="3"/>
      <c r="L37" s="3"/>
      <c r="M37" s="5"/>
      <c r="N37" s="5"/>
    </row>
    <row r="38" spans="1:14" ht="75.599999999999994" customHeight="1" x14ac:dyDescent="0.25">
      <c r="A38" s="17"/>
      <c r="B38" s="26"/>
      <c r="C38" s="12"/>
      <c r="D38" s="4"/>
      <c r="E38" s="4"/>
      <c r="F38" s="13"/>
      <c r="G38" s="13"/>
      <c r="H38" s="3"/>
      <c r="I38" s="3"/>
      <c r="J38" s="4"/>
      <c r="K38" s="3"/>
      <c r="L38" s="3"/>
      <c r="M38" s="5"/>
      <c r="N38" s="5"/>
    </row>
    <row r="39" spans="1:14" ht="75.599999999999994" customHeight="1" x14ac:dyDescent="0.25">
      <c r="A39" s="17"/>
      <c r="B39" s="26"/>
      <c r="C39" s="12"/>
      <c r="D39" s="4"/>
      <c r="E39" s="4"/>
      <c r="F39" s="13"/>
      <c r="G39" s="13"/>
      <c r="H39" s="3"/>
      <c r="I39" s="3"/>
      <c r="J39" s="4"/>
      <c r="K39" s="3"/>
      <c r="L39" s="3"/>
      <c r="M39" s="5"/>
      <c r="N39" s="5"/>
    </row>
    <row r="40" spans="1:14" ht="75.599999999999994" customHeight="1" x14ac:dyDescent="0.25">
      <c r="A40" s="17"/>
      <c r="B40" s="19"/>
      <c r="C40" s="12"/>
      <c r="D40" s="4"/>
      <c r="E40" s="4"/>
      <c r="F40" s="13"/>
      <c r="G40" s="13"/>
      <c r="H40" s="3"/>
      <c r="I40" s="3"/>
      <c r="J40" s="4"/>
      <c r="K40" s="3"/>
      <c r="L40" s="3"/>
      <c r="M40" s="5"/>
      <c r="N40" s="5"/>
    </row>
    <row r="41" spans="1:14" ht="75.599999999999994" customHeight="1" x14ac:dyDescent="0.25">
      <c r="A41" s="17"/>
      <c r="B41" s="26"/>
      <c r="C41" s="12"/>
      <c r="D41" s="4"/>
      <c r="E41" s="4"/>
      <c r="F41" s="13"/>
      <c r="G41" s="13"/>
      <c r="H41" s="3"/>
      <c r="I41" s="3"/>
      <c r="J41" s="4"/>
      <c r="K41" s="3"/>
      <c r="L41" s="3"/>
      <c r="M41" s="5"/>
      <c r="N41" s="5"/>
    </row>
    <row r="42" spans="1:14" ht="75.599999999999994" customHeight="1" x14ac:dyDescent="0.25">
      <c r="A42" s="17"/>
      <c r="B42" s="29"/>
      <c r="C42" s="12"/>
      <c r="D42" s="4"/>
      <c r="E42" s="4"/>
      <c r="F42" s="13"/>
      <c r="G42" s="13"/>
      <c r="H42" s="3"/>
      <c r="I42" s="3"/>
      <c r="J42" s="4"/>
      <c r="K42" s="3"/>
      <c r="L42" s="3"/>
      <c r="M42" s="5"/>
      <c r="N42" s="5"/>
    </row>
    <row r="43" spans="1:14" ht="98.4" customHeight="1" x14ac:dyDescent="0.25">
      <c r="A43" s="17"/>
      <c r="B43" s="29"/>
      <c r="C43" s="12"/>
      <c r="D43" s="4"/>
      <c r="E43" s="4"/>
      <c r="F43" s="13"/>
      <c r="G43" s="13"/>
      <c r="H43" s="3"/>
      <c r="I43" s="3"/>
      <c r="J43" s="4"/>
      <c r="K43" s="3"/>
      <c r="L43" s="3"/>
      <c r="M43" s="5"/>
      <c r="N43" s="5"/>
    </row>
    <row r="44" spans="1:14" ht="105.6" customHeight="1" x14ac:dyDescent="0.25">
      <c r="A44" s="17"/>
      <c r="B44" s="29"/>
      <c r="C44" s="12"/>
      <c r="D44" s="4"/>
      <c r="E44" s="4"/>
      <c r="F44" s="13"/>
      <c r="G44" s="13"/>
      <c r="H44" s="3"/>
      <c r="I44" s="3"/>
      <c r="J44" s="4"/>
      <c r="K44" s="3"/>
      <c r="L44" s="3"/>
      <c r="M44" s="5"/>
      <c r="N44" s="5"/>
    </row>
    <row r="45" spans="1:14" ht="83.4" customHeight="1" x14ac:dyDescent="0.25">
      <c r="A45" s="17"/>
      <c r="B45" s="29"/>
      <c r="C45" s="12"/>
      <c r="D45" s="4"/>
      <c r="E45" s="4"/>
      <c r="F45" s="13"/>
      <c r="G45" s="13"/>
      <c r="H45" s="3"/>
      <c r="I45" s="3"/>
      <c r="J45" s="4"/>
      <c r="K45" s="3"/>
      <c r="L45" s="3"/>
      <c r="M45" s="5"/>
      <c r="N45" s="5"/>
    </row>
    <row r="46" spans="1:14" x14ac:dyDescent="0.25">
      <c r="A46" s="17"/>
      <c r="B46" s="30"/>
      <c r="C46" s="12"/>
      <c r="D46" s="4"/>
      <c r="E46" s="4"/>
      <c r="F46" s="13"/>
      <c r="G46" s="13"/>
      <c r="H46" s="3"/>
      <c r="I46" s="3"/>
      <c r="J46" s="4"/>
      <c r="K46" s="3"/>
      <c r="L46" s="3"/>
      <c r="M46" s="5"/>
      <c r="N46" s="5"/>
    </row>
    <row r="47" spans="1:14" ht="76.2" customHeight="1" x14ac:dyDescent="0.25">
      <c r="A47" s="17"/>
      <c r="B47" s="31"/>
      <c r="C47" s="12"/>
      <c r="D47" s="4"/>
      <c r="E47" s="4"/>
      <c r="F47" s="13"/>
      <c r="G47" s="13"/>
      <c r="H47" s="3"/>
      <c r="I47" s="3"/>
      <c r="J47" s="4"/>
      <c r="K47" s="3"/>
      <c r="L47" s="3"/>
      <c r="M47" s="5"/>
      <c r="N47" s="5"/>
    </row>
    <row r="48" spans="1:14" ht="88.2" customHeight="1" x14ac:dyDescent="0.25">
      <c r="A48" s="17"/>
      <c r="B48" s="19"/>
      <c r="C48" s="25"/>
      <c r="D48" s="4"/>
      <c r="E48" s="4"/>
      <c r="F48" s="13"/>
      <c r="G48" s="13"/>
      <c r="H48" s="3"/>
      <c r="I48" s="3"/>
      <c r="J48" s="4"/>
      <c r="K48" s="3"/>
      <c r="L48" s="3"/>
      <c r="M48" s="5"/>
      <c r="N48" s="5"/>
    </row>
    <row r="49" spans="1:14" x14ac:dyDescent="0.25">
      <c r="A49" s="17"/>
      <c r="B49" s="29"/>
      <c r="C49" s="25"/>
      <c r="D49" s="4"/>
      <c r="E49" s="4"/>
      <c r="F49" s="13"/>
      <c r="G49" s="13"/>
      <c r="H49" s="3"/>
      <c r="I49" s="3"/>
      <c r="J49" s="4"/>
      <c r="K49" s="3"/>
      <c r="L49" s="3"/>
      <c r="M49" s="5"/>
      <c r="N49" s="5"/>
    </row>
    <row r="50" spans="1:14" ht="83.25" customHeight="1" x14ac:dyDescent="0.25">
      <c r="A50" s="17"/>
      <c r="B50" s="27"/>
      <c r="C50" s="12"/>
      <c r="D50" s="4"/>
      <c r="E50" s="4"/>
      <c r="F50" s="13"/>
      <c r="G50" s="13"/>
      <c r="H50" s="3"/>
      <c r="I50" s="3"/>
      <c r="J50" s="4"/>
      <c r="K50" s="3"/>
      <c r="L50" s="3"/>
      <c r="M50" s="5"/>
      <c r="N50" s="5"/>
    </row>
    <row r="51" spans="1:14" ht="63" customHeight="1" x14ac:dyDescent="0.25">
      <c r="A51" s="17"/>
      <c r="B51" s="27"/>
      <c r="C51" s="12"/>
      <c r="D51" s="4"/>
      <c r="E51" s="4"/>
      <c r="F51" s="13"/>
      <c r="G51" s="13"/>
      <c r="H51" s="3"/>
      <c r="I51" s="3"/>
      <c r="J51" s="4"/>
      <c r="K51" s="3"/>
      <c r="L51" s="3"/>
      <c r="M51" s="5"/>
      <c r="N51" s="5"/>
    </row>
    <row r="52" spans="1:14" ht="87.6" customHeight="1" x14ac:dyDescent="0.25">
      <c r="A52" s="17"/>
      <c r="B52" s="28"/>
      <c r="C52" s="12"/>
      <c r="D52" s="4"/>
      <c r="E52" s="4"/>
      <c r="F52" s="13"/>
      <c r="G52" s="13"/>
      <c r="H52" s="3"/>
      <c r="I52" s="3"/>
      <c r="J52" s="4"/>
      <c r="K52" s="3"/>
      <c r="L52" s="3"/>
      <c r="M52" s="5"/>
      <c r="N52" s="5"/>
    </row>
    <row r="53" spans="1:14" ht="90" customHeight="1" x14ac:dyDescent="0.25">
      <c r="A53" s="17"/>
      <c r="B53" s="28"/>
      <c r="C53" s="12"/>
      <c r="D53" s="4"/>
      <c r="E53" s="4"/>
      <c r="F53" s="13"/>
      <c r="G53" s="13"/>
      <c r="H53" s="3"/>
      <c r="I53" s="3"/>
      <c r="J53" s="4"/>
      <c r="K53" s="3"/>
      <c r="L53" s="3"/>
      <c r="M53" s="5"/>
      <c r="N53" s="5"/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4"/>
  <sheetViews>
    <sheetView tabSelected="1" zoomScale="81" zoomScaleNormal="81" workbookViewId="0">
      <pane ySplit="2" topLeftCell="A33" activePane="bottomLeft" state="frozen"/>
      <selection pane="bottomLeft" activeCell="O29" sqref="O29:P29"/>
    </sheetView>
  </sheetViews>
  <sheetFormatPr defaultColWidth="9.109375" defaultRowHeight="12" x14ac:dyDescent="0.25"/>
  <cols>
    <col min="1" max="1" width="4.88671875" style="7" customWidth="1"/>
    <col min="2" max="2" width="18.109375" style="7" customWidth="1"/>
    <col min="3" max="3" width="15.109375" style="7" customWidth="1"/>
    <col min="4" max="4" width="13.6640625" style="7" customWidth="1"/>
    <col min="5" max="5" width="9.109375" style="7" customWidth="1"/>
    <col min="6" max="6" width="17.5546875" style="7" customWidth="1"/>
    <col min="7" max="7" width="15.109375" style="7" customWidth="1"/>
    <col min="8" max="8" width="8" style="7" customWidth="1"/>
    <col min="9" max="9" width="7" style="7" customWidth="1"/>
    <col min="10" max="10" width="34.5546875" style="7" customWidth="1"/>
    <col min="11" max="11" width="10.33203125" style="7" customWidth="1"/>
    <col min="12" max="12" width="14.6640625" style="7" customWidth="1"/>
    <col min="13" max="13" width="12.33203125" style="7" customWidth="1"/>
    <col min="14" max="14" width="12.6640625" style="7" customWidth="1"/>
    <col min="15" max="15" width="16" style="7" customWidth="1"/>
    <col min="16" max="16" width="14.6640625" style="7" customWidth="1"/>
    <col min="17" max="16384" width="9.109375" style="7"/>
  </cols>
  <sheetData>
    <row r="1" spans="1:19" x14ac:dyDescent="0.25">
      <c r="A1" s="74" t="s">
        <v>223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6"/>
      <c r="P1" s="6"/>
      <c r="Q1" s="6"/>
      <c r="R1" s="6"/>
      <c r="S1" s="6"/>
    </row>
    <row r="2" spans="1:19" ht="60" x14ac:dyDescent="0.25">
      <c r="A2" s="2" t="s">
        <v>3</v>
      </c>
      <c r="B2" s="39" t="s">
        <v>23</v>
      </c>
      <c r="C2" s="39" t="s">
        <v>0</v>
      </c>
      <c r="D2" s="39" t="s">
        <v>1</v>
      </c>
      <c r="E2" s="39" t="s">
        <v>16</v>
      </c>
      <c r="F2" s="39" t="s">
        <v>7</v>
      </c>
      <c r="G2" s="39" t="s">
        <v>17</v>
      </c>
      <c r="H2" s="39" t="s">
        <v>18</v>
      </c>
      <c r="I2" s="39" t="s">
        <v>19</v>
      </c>
      <c r="J2" s="39" t="s">
        <v>20</v>
      </c>
      <c r="K2" s="39" t="s">
        <v>12</v>
      </c>
      <c r="L2" s="39" t="s">
        <v>21</v>
      </c>
      <c r="M2" s="39" t="s">
        <v>22</v>
      </c>
      <c r="N2" s="18" t="s">
        <v>2</v>
      </c>
      <c r="O2" s="60" t="s">
        <v>224</v>
      </c>
      <c r="P2" s="9" t="s">
        <v>225</v>
      </c>
    </row>
    <row r="3" spans="1:19" ht="133.19999999999999" customHeight="1" x14ac:dyDescent="0.25">
      <c r="A3" s="17">
        <v>1</v>
      </c>
      <c r="B3" s="33" t="s">
        <v>232</v>
      </c>
      <c r="C3" s="12" t="str">
        <f>'21.02.03'!C3</f>
        <v>Жилкина Ирина валентиновна</v>
      </c>
      <c r="D3" s="12" t="str">
        <f>'21.02.03'!D3</f>
        <v>Преподаватель</v>
      </c>
      <c r="E3" s="12" t="str">
        <f>'21.02.03'!E3</f>
        <v>Высшее</v>
      </c>
      <c r="F3" s="12" t="str">
        <f>'21.02.03'!F3</f>
        <v>Преподаватель русского языка и литературы</v>
      </c>
      <c r="G3" s="12" t="str">
        <f>'21.02.03'!G3</f>
        <v>Русский язык и Литература</v>
      </c>
      <c r="H3" s="12"/>
      <c r="I3" s="12"/>
      <c r="J3" s="12" t="str">
        <f>'21.02.03'!J3</f>
        <v xml:space="preserve">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2022 "Разговоры о важном": система  работы классного  руководителя(куратора)ФГАОУ ДПО" Академия Минпросвещения России" 58 ч.</v>
      </c>
      <c r="K3" s="12" t="str">
        <f>'21.02.03'!K3</f>
        <v>высшая</v>
      </c>
      <c r="L3" s="12">
        <f>'21.02.03'!L3</f>
        <v>21</v>
      </c>
      <c r="M3" s="12">
        <f>'21.02.03'!M3</f>
        <v>8</v>
      </c>
      <c r="N3" s="12">
        <f>'21.02.03'!N3</f>
        <v>19</v>
      </c>
    </row>
    <row r="4" spans="1:19" ht="135.6" customHeight="1" x14ac:dyDescent="0.25">
      <c r="A4" s="17">
        <v>2</v>
      </c>
      <c r="B4" s="33" t="s">
        <v>234</v>
      </c>
      <c r="C4" s="12" t="str">
        <f>'21.02.03'!C4</f>
        <v>Жилкина Ирина валентиновна</v>
      </c>
      <c r="D4" s="12" t="str">
        <f>'21.02.03'!D4</f>
        <v>Преподаватель</v>
      </c>
      <c r="E4" s="12" t="str">
        <f>'21.02.03'!E4</f>
        <v>Высшее</v>
      </c>
      <c r="F4" s="12" t="str">
        <f>'21.02.03'!F4</f>
        <v>Преподаватель русского языка и литературы</v>
      </c>
      <c r="G4" s="12" t="str">
        <f>'21.02.03'!G4</f>
        <v>Русский язык и Литература</v>
      </c>
      <c r="H4" s="12"/>
      <c r="I4" s="12"/>
      <c r="J4" s="12" t="str">
        <f>'21.02.03'!J4</f>
        <v xml:space="preserve">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2022 "Разговоры о важном": система  работы классного  руководителя(куратора)ФГАОУ ДПО" Академия Минпросвещения России" 58 ч.</v>
      </c>
      <c r="K4" s="12" t="str">
        <f>'21.02.03'!K4</f>
        <v>высшая</v>
      </c>
      <c r="L4" s="12">
        <f>'21.02.03'!L4</f>
        <v>21</v>
      </c>
      <c r="M4" s="12">
        <f>'21.02.03'!M4</f>
        <v>8</v>
      </c>
      <c r="N4" s="12">
        <f>'21.02.03'!N4</f>
        <v>19</v>
      </c>
    </row>
    <row r="5" spans="1:19" ht="88.5" customHeight="1" x14ac:dyDescent="0.25">
      <c r="A5" s="17">
        <v>3</v>
      </c>
      <c r="B5" s="33" t="s">
        <v>235</v>
      </c>
      <c r="C5" s="12" t="str">
        <f>'21.02.03'!C5</f>
        <v>Сибирякова Оксана Владимировна</v>
      </c>
      <c r="D5" s="12" t="str">
        <f>'21.02.03'!D5</f>
        <v>Преподаватель</v>
      </c>
      <c r="E5" s="12" t="str">
        <f>'21.02.03'!E5</f>
        <v>Высшее</v>
      </c>
      <c r="F5" s="12" t="str">
        <f>'21.02.03'!F5</f>
        <v>Преподаватель. Филолог</v>
      </c>
      <c r="G5" s="12" t="str">
        <f>'21.02.03'!G5</f>
        <v>зарубежная филология (английский язык и литература)</v>
      </c>
      <c r="H5" s="12"/>
      <c r="I5" s="12"/>
      <c r="J5" s="12" t="str">
        <f>'21.02.03'!J5</f>
        <v>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5" s="12" t="str">
        <f>'21.02.03'!K5</f>
        <v xml:space="preserve">первая </v>
      </c>
      <c r="L5" s="12">
        <f>'21.02.03'!L5</f>
        <v>26</v>
      </c>
      <c r="M5" s="12">
        <f>'21.02.03'!M5</f>
        <v>3</v>
      </c>
      <c r="N5" s="12">
        <f>'21.02.03'!N5</f>
        <v>26</v>
      </c>
    </row>
    <row r="6" spans="1:19" ht="71.400000000000006" customHeight="1" x14ac:dyDescent="0.25">
      <c r="A6" s="17">
        <v>4</v>
      </c>
      <c r="B6" s="33" t="s">
        <v>235</v>
      </c>
      <c r="C6" s="12" t="str">
        <f>'21.02.03'!C6</f>
        <v>Сибирякова Оксана Владимировна</v>
      </c>
      <c r="D6" s="12" t="str">
        <f>'21.02.03'!D6</f>
        <v>Преподаватель</v>
      </c>
      <c r="E6" s="12" t="str">
        <f>'21.02.03'!E6</f>
        <v>Высшее</v>
      </c>
      <c r="F6" s="12" t="str">
        <f>'21.02.03'!F6</f>
        <v>Преподаватель. Филолог</v>
      </c>
      <c r="G6" s="12" t="str">
        <f>'21.02.03'!G6</f>
        <v>зарубежная филология (английский язык и литература)</v>
      </c>
      <c r="H6" s="12"/>
      <c r="I6" s="12"/>
      <c r="J6" s="12" t="str">
        <f>'21.02.03'!J6</f>
        <v>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6" s="12" t="str">
        <f>'21.02.03'!K6</f>
        <v xml:space="preserve">первая </v>
      </c>
      <c r="L6" s="12">
        <f>'21.02.03'!L5</f>
        <v>26</v>
      </c>
      <c r="M6" s="12">
        <f>'21.02.03'!M6</f>
        <v>3</v>
      </c>
      <c r="N6" s="12">
        <f>'21.02.03'!N6</f>
        <v>26</v>
      </c>
    </row>
    <row r="7" spans="1:19" ht="196.8" customHeight="1" x14ac:dyDescent="0.25">
      <c r="A7" s="17">
        <v>5</v>
      </c>
      <c r="B7" s="33" t="s">
        <v>283</v>
      </c>
      <c r="C7" s="12" t="str">
        <f>'21.02.03'!C14</f>
        <v xml:space="preserve">Камалова Ирина Минногоясовна </v>
      </c>
      <c r="D7" s="12" t="str">
        <f>'21.02.03'!D14</f>
        <v>Преподаватель</v>
      </c>
      <c r="E7" s="12" t="str">
        <f>'21.02.03'!E14</f>
        <v>Высшее</v>
      </c>
      <c r="F7" s="12" t="str">
        <f>'21.02.03'!F14</f>
        <v>Учитель математики</v>
      </c>
      <c r="G7" s="12" t="str">
        <f>'21.02.03'!G14</f>
        <v>Математика</v>
      </c>
      <c r="H7" s="12"/>
      <c r="I7" s="12"/>
      <c r="J7" s="12" t="str">
        <f>'21.02.03'!J14</f>
        <v>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2023 НИУ "Высшая школа экономики" Управление качеством образования: современные подходы в обучении математике в условиях обновленных ФГОС ООО и цифровой трансформации образовательного процесса", 108 часов</v>
      </c>
      <c r="K7" s="12" t="str">
        <f>'21.02.03'!K14</f>
        <v>высшая</v>
      </c>
      <c r="L7" s="12">
        <f>'21.02.03'!L14</f>
        <v>26</v>
      </c>
      <c r="M7" s="12">
        <f>'21.02.03'!M14</f>
        <v>10</v>
      </c>
      <c r="N7" s="12">
        <f>'21.02.03'!N14</f>
        <v>23</v>
      </c>
    </row>
    <row r="8" spans="1:19" ht="211.2" customHeight="1" x14ac:dyDescent="0.25">
      <c r="A8" s="17">
        <v>6</v>
      </c>
      <c r="B8" s="33" t="s">
        <v>237</v>
      </c>
      <c r="C8" s="12" t="str">
        <f>'21.02.03'!C9</f>
        <v>Пеймерт Галина Апалоновна</v>
      </c>
      <c r="D8" s="12" t="str">
        <f>'21.02.03'!D9</f>
        <v>преподаватель</v>
      </c>
      <c r="E8" s="12" t="str">
        <f>'21.02.03'!E9</f>
        <v>Высшее</v>
      </c>
      <c r="F8" s="12" t="str">
        <f>'21.02.03'!F9</f>
        <v>Историк. Преподаватель</v>
      </c>
      <c r="G8" s="12" t="str">
        <f>'21.02.03'!G9</f>
        <v>История</v>
      </c>
      <c r="H8" s="12"/>
      <c r="I8" s="12"/>
      <c r="J8" s="12" t="str">
        <f>'21.02.03'!J9</f>
        <v>2020 ГБПОУ «Краевой политехнический колледж» «Развитие сквозных компетенций (SoftSkills) современного педагога» 72ч. 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8" s="12" t="str">
        <f>'21.02.03'!K9</f>
        <v>высшая</v>
      </c>
      <c r="L8" s="12">
        <f>'21.02.03'!L9</f>
        <v>43</v>
      </c>
      <c r="M8" s="12">
        <f>'21.02.03'!M9</f>
        <v>13</v>
      </c>
      <c r="N8" s="12">
        <f>'21.02.03'!N9</f>
        <v>43</v>
      </c>
    </row>
    <row r="9" spans="1:19" ht="248.25" customHeight="1" x14ac:dyDescent="0.25">
      <c r="A9" s="17">
        <v>7</v>
      </c>
      <c r="B9" s="33" t="s">
        <v>238</v>
      </c>
      <c r="C9" s="12" t="str">
        <f>'21.02.03'!C12</f>
        <v>Воробьев Андрей Алексеевич (внешний совместитель)</v>
      </c>
      <c r="D9" s="12" t="str">
        <f>'21.02.03'!D12</f>
        <v xml:space="preserve">преподаватель </v>
      </c>
      <c r="E9" s="12" t="str">
        <f>'21.02.03'!E12</f>
        <v>Средне-профессиональное</v>
      </c>
      <c r="F9" s="12" t="str">
        <f>'21.02.03'!F12</f>
        <v>техник</v>
      </c>
      <c r="G9" s="12" t="str">
        <f>'21.02.03'!G12</f>
        <v>Сооружение и эксплуатация газонефтепроводов и газонефтехранилищ</v>
      </c>
      <c r="H9" s="12"/>
      <c r="I9" s="12"/>
      <c r="J9" s="12" t="str">
        <f>'21.02.03'!J12</f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9" s="12"/>
      <c r="L9" s="12">
        <f>'21.02.03'!L12</f>
        <v>8</v>
      </c>
      <c r="M9" s="12">
        <f>'21.02.03'!M12</f>
        <v>3</v>
      </c>
      <c r="N9" s="12">
        <f>'21.02.03'!N12</f>
        <v>3</v>
      </c>
    </row>
    <row r="10" spans="1:19" ht="243.6" customHeight="1" x14ac:dyDescent="0.25">
      <c r="A10" s="17">
        <v>8</v>
      </c>
      <c r="B10" s="33" t="s">
        <v>239</v>
      </c>
      <c r="C10" s="12" t="str">
        <f>C9</f>
        <v>Воробьев Андрей Алексеевич (внешний совместитель)</v>
      </c>
      <c r="D10" s="12" t="str">
        <f t="shared" ref="D10:N10" si="0">D9</f>
        <v xml:space="preserve">преподаватель </v>
      </c>
      <c r="E10" s="12" t="str">
        <f t="shared" si="0"/>
        <v>Средне-профессиональное</v>
      </c>
      <c r="F10" s="12" t="str">
        <f t="shared" si="0"/>
        <v>техник</v>
      </c>
      <c r="G10" s="12" t="str">
        <f t="shared" si="0"/>
        <v>Сооружение и эксплуатация газонефтепроводов и газонефтехранилищ</v>
      </c>
      <c r="H10" s="12"/>
      <c r="I10" s="12"/>
      <c r="J10" s="12" t="str">
        <f t="shared" si="0"/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10" s="12"/>
      <c r="L10" s="12">
        <f t="shared" si="0"/>
        <v>8</v>
      </c>
      <c r="M10" s="12">
        <f t="shared" si="0"/>
        <v>3</v>
      </c>
      <c r="N10" s="12">
        <f t="shared" si="0"/>
        <v>3</v>
      </c>
    </row>
    <row r="11" spans="1:19" ht="187.2" customHeight="1" x14ac:dyDescent="0.25">
      <c r="A11" s="17">
        <v>9</v>
      </c>
      <c r="B11" s="33" t="s">
        <v>250</v>
      </c>
      <c r="C11" s="12" t="str">
        <f>'21.02.03'!C15</f>
        <v xml:space="preserve">Вылежанина Людмила Евгеньевна </v>
      </c>
      <c r="D11" s="12" t="str">
        <f>'21.02.03'!D15</f>
        <v>преподаватель</v>
      </c>
      <c r="E11" s="12" t="str">
        <f>'21.02.03'!E15</f>
        <v>Высшее</v>
      </c>
      <c r="F11" s="12" t="str">
        <f>'21.02.03'!F15</f>
        <v>Учитель информатики</v>
      </c>
      <c r="G11" s="12">
        <f>'21.02.03'!G15</f>
        <v>0</v>
      </c>
      <c r="H11" s="12"/>
      <c r="I11" s="12"/>
      <c r="J11" s="12" t="str">
        <f>'21.02.03'!J15</f>
        <v>2019 Переподготовка: информатика 2021 ФГАОУ ВО "Московский физико-технический институт (национальный исследовательский университет) по программе Цифровая среда образовательной организации: новые возможности, 40 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11" s="12" t="str">
        <f>'21.02.03'!K15</f>
        <v xml:space="preserve">Высшая </v>
      </c>
      <c r="L11" s="12">
        <f>'21.02.03'!L15</f>
        <v>34</v>
      </c>
      <c r="M11" s="12">
        <f>'21.02.03'!M15</f>
        <v>26</v>
      </c>
      <c r="N11" s="12">
        <f>'21.02.03'!N15</f>
        <v>26</v>
      </c>
    </row>
    <row r="12" spans="1:19" ht="237.6" customHeight="1" x14ac:dyDescent="0.25">
      <c r="A12" s="17">
        <v>10</v>
      </c>
      <c r="B12" s="33" t="s">
        <v>251</v>
      </c>
      <c r="C12" s="12" t="str">
        <f>'21.02.03'!C16</f>
        <v>Малухина Лариса Владимировна (внутренний совместитель)</v>
      </c>
      <c r="D12" s="12" t="str">
        <f>'21.02.03'!D16</f>
        <v>преподаватель</v>
      </c>
      <c r="E12" s="12" t="str">
        <f>'21.02.03'!E16</f>
        <v>Высшее</v>
      </c>
      <c r="F12" s="12" t="str">
        <f>'21.02.03'!F16</f>
        <v>Учитель математики</v>
      </c>
      <c r="G12" s="12" t="str">
        <f>'21.02.03'!G16</f>
        <v xml:space="preserve">Математика </v>
      </c>
      <c r="H12" s="12"/>
      <c r="I12" s="12"/>
      <c r="J12" s="12" t="str">
        <f>'21.02.03'!J16</f>
        <v>2021 ФГБОУ ВО  "Пермский государственный гуманитарно-педагогический университет" Методика преподавания дисциплин общеобразовательного цикла (естественно-научные дисциплины) в профессиональных образовательных организациях, 72ч.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2022 ЦОПП Пермского края на базе ГБПОУ «Пермского химико-технологического техникума» по программе "Обучение ЭПОС СПО/ЦОПП" 32ч 2023 ФГБОУ ВО ПГГПУ "Подготовка к проведению Всероссийских проверочных работ", 40 ч</v>
      </c>
      <c r="K12" s="12"/>
      <c r="L12" s="12">
        <f>'21.02.03'!L16</f>
        <v>29</v>
      </c>
      <c r="M12" s="12">
        <f>'21.02.03'!M16</f>
        <v>22</v>
      </c>
      <c r="N12" s="12">
        <f>'21.02.03'!N16</f>
        <v>29</v>
      </c>
    </row>
    <row r="13" spans="1:19" ht="183.6" customHeight="1" x14ac:dyDescent="0.25">
      <c r="A13" s="17">
        <v>11</v>
      </c>
      <c r="B13" s="33" t="s">
        <v>279</v>
      </c>
      <c r="C13" s="12" t="str">
        <f>'21.02.03'!C7</f>
        <v>Сковоронских Юлия Петровна</v>
      </c>
      <c r="D13" s="12" t="str">
        <f>'21.02.03'!D7</f>
        <v>преподаватель</v>
      </c>
      <c r="E13" s="12" t="str">
        <f>'21.02.03'!E7</f>
        <v xml:space="preserve">Высшее </v>
      </c>
      <c r="F13" s="12" t="str">
        <f>'21.02.03'!F7</f>
        <v>Учитель биологии</v>
      </c>
      <c r="G13" s="12" t="str">
        <f>'21.02.03'!G7</f>
        <v xml:space="preserve">Биология </v>
      </c>
      <c r="H13" s="12"/>
      <c r="I13" s="12"/>
      <c r="J13" s="12" t="str">
        <f>'21.02.03'!J7</f>
        <v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v>
      </c>
      <c r="K13" s="12" t="str">
        <f>'21.02.03'!K7</f>
        <v xml:space="preserve">первая </v>
      </c>
      <c r="L13" s="12">
        <f>'21.02.03'!L7</f>
        <v>18</v>
      </c>
      <c r="M13" s="12">
        <f>'21.02.03'!M7</f>
        <v>16</v>
      </c>
      <c r="N13" s="12">
        <f>'21.02.03'!N7</f>
        <v>18</v>
      </c>
    </row>
    <row r="14" spans="1:19" ht="176.25" customHeight="1" x14ac:dyDescent="0.25">
      <c r="A14" s="17">
        <v>12</v>
      </c>
      <c r="B14" s="33" t="s">
        <v>252</v>
      </c>
      <c r="C14" s="12" t="str">
        <f>'21.02.03'!C17</f>
        <v>Пеймерт Галина Апалоновна</v>
      </c>
      <c r="D14" s="12" t="str">
        <f>'21.02.03'!D17</f>
        <v>преподаватель</v>
      </c>
      <c r="E14" s="12" t="str">
        <f>'21.02.03'!E17</f>
        <v>Высшее</v>
      </c>
      <c r="F14" s="12" t="str">
        <f>'21.02.03'!F17</f>
        <v>Историк. Преподаватель</v>
      </c>
      <c r="G14" s="12" t="str">
        <f>'21.02.03'!G17</f>
        <v>История</v>
      </c>
      <c r="H14" s="12"/>
      <c r="I14" s="12"/>
      <c r="J14" s="12" t="str">
        <f>'21.02.03'!J17</f>
        <v>2020 ГБПОУ «Краевой политехнический колледж» «Развитие сквозных компетенций (SoftSkills) современного педагога» 72ч. 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14" s="12" t="str">
        <f>'21.02.03'!K17</f>
        <v>высшая</v>
      </c>
      <c r="L14" s="12">
        <f>'21.02.03'!L17</f>
        <v>43</v>
      </c>
      <c r="M14" s="12">
        <f>'21.02.03'!M17</f>
        <v>13</v>
      </c>
      <c r="N14" s="12">
        <f>'21.02.03'!N17</f>
        <v>43</v>
      </c>
    </row>
    <row r="15" spans="1:19" ht="61.95" customHeight="1" x14ac:dyDescent="0.25">
      <c r="A15" s="17">
        <v>13</v>
      </c>
      <c r="B15" s="33" t="s">
        <v>284</v>
      </c>
      <c r="C15" s="12" t="str">
        <f>'21.02.03'!C32</f>
        <v>Шахматова Анна Павловна</v>
      </c>
      <c r="D15" s="12" t="str">
        <f>'21.02.03'!D32</f>
        <v xml:space="preserve">преподаватель </v>
      </c>
      <c r="E15" s="12" t="str">
        <f>'21.02.03'!E32</f>
        <v xml:space="preserve">Высшее </v>
      </c>
      <c r="F15" s="12" t="str">
        <f>'21.02.03'!F32</f>
        <v>Экономист-менеджер</v>
      </c>
      <c r="G15" s="12" t="str">
        <f>'21.02.03'!G32</f>
        <v>Экономика и управление на предприятии (по отраслям)</v>
      </c>
      <c r="H15" s="12"/>
      <c r="I15" s="12"/>
      <c r="J15" s="12" t="str">
        <f>'21.02.03'!J32</f>
        <v>2022 Институт когнитивно-поведенческой психотерапии по дополнительной профессиональной программе "Когнитиво-поведенческая психотерапия (теория и практика), 200ч</v>
      </c>
      <c r="K15" s="12"/>
      <c r="L15" s="12">
        <f>'21.02.03'!L32</f>
        <v>4</v>
      </c>
      <c r="M15" s="12">
        <f>'21.02.03'!M32</f>
        <v>0</v>
      </c>
      <c r="N15" s="12">
        <f>'21.02.03'!N32</f>
        <v>0</v>
      </c>
    </row>
    <row r="16" spans="1:19" ht="304.2" customHeight="1" x14ac:dyDescent="0.25">
      <c r="A16" s="17">
        <v>14</v>
      </c>
      <c r="B16" s="33" t="s">
        <v>285</v>
      </c>
      <c r="C16" s="12" t="str">
        <f>'21.02.03'!C36</f>
        <v>Терентьева Наталья Александровна</v>
      </c>
      <c r="D16" s="12" t="str">
        <f>'21.02.03'!D36</f>
        <v>преподаватель</v>
      </c>
      <c r="E16" s="12" t="str">
        <f>'21.02.03'!E36</f>
        <v>Высшее</v>
      </c>
      <c r="F16" s="12" t="str">
        <f>'21.02.03'!F36</f>
        <v xml:space="preserve">бакалавр </v>
      </c>
      <c r="G16" s="12" t="str">
        <f>'21.02.03'!G36</f>
        <v xml:space="preserve">40.03.01 Юриспруденция </v>
      </c>
      <c r="H16" s="12"/>
      <c r="I16" s="12"/>
      <c r="J16" s="12" t="str">
        <f>'21.02.03'!J36</f>
        <v>2020 Академия Ворлдскиллс Россия. «Оценка демонстрационного экзамена WorldSkills» 2023 ФГБОУ ВО ПГГПУ "Педагогическое сопровождение процесса социализации подростков, обучающихся в среднем профессиональном образовании", 40 часов
2021 Организация работы классного руководителя ООО «Центр инновационного образования»,250ч
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
2021 ООО «Центр повышения квалификации «Луч знаний» Сфера административно-управленческая и офисная деятельность, квалификация "Делопроизводитель", 
2021 ФГБОУ ВО ПГГПУ  «Инклюзивный подход в профессиональном образовании. Моделирование образовательного пространства». 72 часа, 2023 ФГБОУ ВО ПГГПУ "Педагогическое сопровождение процесса социализации подростков, обучающихся в СПО", 40 часов</v>
      </c>
      <c r="K16" s="12" t="str">
        <f>'21.02.03'!K36</f>
        <v>высшая</v>
      </c>
      <c r="L16" s="12">
        <f>'21.02.03'!L36</f>
        <v>20</v>
      </c>
      <c r="M16" s="12">
        <f>'21.02.03'!M36</f>
        <v>5</v>
      </c>
      <c r="N16" s="12">
        <f>'21.02.03'!N36</f>
        <v>5</v>
      </c>
    </row>
    <row r="17" spans="1:16" ht="189" customHeight="1" x14ac:dyDescent="0.25">
      <c r="A17" s="17">
        <v>15</v>
      </c>
      <c r="B17" s="33" t="s">
        <v>280</v>
      </c>
      <c r="C17" s="15" t="str">
        <f>'35.01.14'!C13</f>
        <v>Сковоронских Юлия Петровна</v>
      </c>
      <c r="D17" s="15" t="str">
        <f>'35.01.14'!D13</f>
        <v>преподаватель</v>
      </c>
      <c r="E17" s="15" t="str">
        <f>'35.01.14'!E13</f>
        <v xml:space="preserve">Высшее </v>
      </c>
      <c r="F17" s="15" t="str">
        <f>'35.01.14'!F13</f>
        <v>Учитель биологии</v>
      </c>
      <c r="G17" s="15" t="str">
        <f>'35.01.14'!G13</f>
        <v xml:space="preserve">Биология </v>
      </c>
      <c r="H17" s="15"/>
      <c r="I17" s="15"/>
      <c r="J17" s="15" t="str">
        <f>'35.01.14'!J13</f>
        <v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v>
      </c>
      <c r="K17" s="15" t="str">
        <f>'35.01.14'!K13</f>
        <v xml:space="preserve">первая </v>
      </c>
      <c r="L17" s="15">
        <f>'35.01.14'!L13</f>
        <v>18</v>
      </c>
      <c r="M17" s="15">
        <f>'35.01.14'!M13</f>
        <v>16</v>
      </c>
      <c r="N17" s="15">
        <f>'35.01.14'!N13</f>
        <v>18</v>
      </c>
    </row>
    <row r="18" spans="1:16" ht="181.2" customHeight="1" x14ac:dyDescent="0.25">
      <c r="A18" s="17">
        <v>16</v>
      </c>
      <c r="B18" s="33" t="s">
        <v>281</v>
      </c>
      <c r="C18" s="15" t="str">
        <f>C17</f>
        <v>Сковоронских Юлия Петровна</v>
      </c>
      <c r="D18" s="15" t="str">
        <f t="shared" ref="D18:N20" si="1">D17</f>
        <v>преподаватель</v>
      </c>
      <c r="E18" s="15" t="str">
        <f t="shared" si="1"/>
        <v xml:space="preserve">Высшее </v>
      </c>
      <c r="F18" s="15" t="str">
        <f t="shared" si="1"/>
        <v>Учитель биологии</v>
      </c>
      <c r="G18" s="15" t="str">
        <f t="shared" si="1"/>
        <v xml:space="preserve">Биология </v>
      </c>
      <c r="H18" s="15"/>
      <c r="I18" s="15"/>
      <c r="J18" s="15" t="str">
        <f t="shared" si="1"/>
        <v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v>
      </c>
      <c r="K18" s="15" t="str">
        <f t="shared" si="1"/>
        <v xml:space="preserve">первая </v>
      </c>
      <c r="L18" s="15">
        <f t="shared" si="1"/>
        <v>18</v>
      </c>
      <c r="M18" s="15">
        <f t="shared" si="1"/>
        <v>16</v>
      </c>
      <c r="N18" s="15">
        <f t="shared" si="1"/>
        <v>18</v>
      </c>
    </row>
    <row r="19" spans="1:16" ht="181.8" customHeight="1" x14ac:dyDescent="0.25">
      <c r="A19" s="17">
        <v>17</v>
      </c>
      <c r="B19" s="33" t="s">
        <v>286</v>
      </c>
      <c r="C19" s="15" t="str">
        <f>C18</f>
        <v>Сковоронских Юлия Петровна</v>
      </c>
      <c r="D19" s="15" t="str">
        <f t="shared" si="1"/>
        <v>преподаватель</v>
      </c>
      <c r="E19" s="15" t="str">
        <f t="shared" si="1"/>
        <v xml:space="preserve">Высшее </v>
      </c>
      <c r="F19" s="15" t="str">
        <f t="shared" si="1"/>
        <v>Учитель биологии</v>
      </c>
      <c r="G19" s="15" t="str">
        <f t="shared" si="1"/>
        <v xml:space="preserve">Биология </v>
      </c>
      <c r="H19" s="15"/>
      <c r="I19" s="15"/>
      <c r="J19" s="15" t="str">
        <f t="shared" si="1"/>
        <v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v>
      </c>
      <c r="K19" s="15" t="str">
        <f t="shared" si="1"/>
        <v xml:space="preserve">первая </v>
      </c>
      <c r="L19" s="15">
        <f t="shared" si="1"/>
        <v>18</v>
      </c>
      <c r="M19" s="15">
        <f t="shared" si="1"/>
        <v>16</v>
      </c>
      <c r="N19" s="15">
        <f t="shared" si="1"/>
        <v>18</v>
      </c>
    </row>
    <row r="20" spans="1:16" ht="185.4" customHeight="1" x14ac:dyDescent="0.25">
      <c r="A20" s="17">
        <v>18</v>
      </c>
      <c r="B20" s="36" t="s">
        <v>287</v>
      </c>
      <c r="C20" s="15" t="str">
        <f>C19</f>
        <v>Сковоронских Юлия Петровна</v>
      </c>
      <c r="D20" s="15" t="str">
        <f t="shared" si="1"/>
        <v>преподаватель</v>
      </c>
      <c r="E20" s="15" t="str">
        <f t="shared" si="1"/>
        <v xml:space="preserve">Высшее </v>
      </c>
      <c r="F20" s="15" t="str">
        <f t="shared" si="1"/>
        <v>Учитель биологии</v>
      </c>
      <c r="G20" s="15" t="str">
        <f t="shared" si="1"/>
        <v xml:space="preserve">Биология </v>
      </c>
      <c r="H20" s="15"/>
      <c r="I20" s="15"/>
      <c r="J20" s="15" t="str">
        <f t="shared" si="1"/>
        <v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v>
      </c>
      <c r="K20" s="15" t="str">
        <f t="shared" si="1"/>
        <v xml:space="preserve">первая </v>
      </c>
      <c r="L20" s="15">
        <f t="shared" si="1"/>
        <v>18</v>
      </c>
      <c r="M20" s="15">
        <f t="shared" si="1"/>
        <v>16</v>
      </c>
      <c r="N20" s="15">
        <f t="shared" si="1"/>
        <v>18</v>
      </c>
    </row>
    <row r="21" spans="1:16" ht="121.2" customHeight="1" x14ac:dyDescent="0.25">
      <c r="A21" s="17">
        <v>19</v>
      </c>
      <c r="B21" s="26" t="s">
        <v>97</v>
      </c>
      <c r="C21" s="15" t="str">
        <f>'08.01.28'!C21</f>
        <v>Рахимзянов Илфат Салихович</v>
      </c>
      <c r="D21" s="15" t="str">
        <f>'08.01.28'!D21</f>
        <v xml:space="preserve">мастер прооизводственного обучения </v>
      </c>
      <c r="E21" s="15" t="str">
        <f>'08.01.28'!E21</f>
        <v>высшее</v>
      </c>
      <c r="F21" s="15" t="str">
        <f>'08.01.28'!F21</f>
        <v>Инженер-механик</v>
      </c>
      <c r="G21" s="15" t="str">
        <f>'08.01.28'!G21</f>
        <v>Механизация сельского хозяйства</v>
      </c>
      <c r="H21" s="15"/>
      <c r="I21" s="15"/>
      <c r="J21" s="15" t="str">
        <f>'08.01.28'!J21</f>
        <v>2020 Учебный процесс в СПО, ориентированные на новые формы ГИА ГАУ ДПО «Институт развития образования Пермского края», 40 часов.  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</v>
      </c>
      <c r="K21" s="15" t="str">
        <f>'08.01.28'!K21</f>
        <v>соответствие занимаемой должности</v>
      </c>
      <c r="L21" s="15">
        <f>'08.01.28'!L21</f>
        <v>43</v>
      </c>
      <c r="M21" s="15">
        <f>'08.01.28'!M21</f>
        <v>8</v>
      </c>
      <c r="N21" s="15">
        <f>'08.01.28'!N21</f>
        <v>8</v>
      </c>
    </row>
    <row r="22" spans="1:16" ht="103.8" customHeight="1" x14ac:dyDescent="0.25">
      <c r="A22" s="17">
        <v>20</v>
      </c>
      <c r="B22" s="26" t="s">
        <v>98</v>
      </c>
      <c r="C22" s="15" t="str">
        <f>'08.01.28'!C21</f>
        <v>Рахимзянов Илфат Салихович</v>
      </c>
      <c r="D22" s="15" t="str">
        <f>'08.01.28'!D21</f>
        <v xml:space="preserve">мастер прооизводственного обучения </v>
      </c>
      <c r="E22" s="15" t="str">
        <f>'08.01.28'!E21</f>
        <v>высшее</v>
      </c>
      <c r="F22" s="15" t="str">
        <f>'08.01.28'!F21</f>
        <v>Инженер-механик</v>
      </c>
      <c r="G22" s="15" t="str">
        <f>'08.01.28'!G21</f>
        <v>Механизация сельского хозяйства</v>
      </c>
      <c r="H22" s="15"/>
      <c r="I22" s="15"/>
      <c r="J22" s="15" t="str">
        <f>'08.01.28'!J21</f>
        <v>2020 Учебный процесс в СПО, ориентированные на новые формы ГИА ГАУ ДПО «Институт развития образования Пермского края», 40 часов.  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</v>
      </c>
      <c r="K22" s="15" t="str">
        <f>'08.01.28'!K21</f>
        <v>соответствие занимаемой должности</v>
      </c>
      <c r="L22" s="15">
        <f>'08.01.28'!L21</f>
        <v>43</v>
      </c>
      <c r="M22" s="15">
        <f>'08.01.28'!M21</f>
        <v>8</v>
      </c>
      <c r="N22" s="15">
        <f>'08.01.28'!N21</f>
        <v>8</v>
      </c>
    </row>
    <row r="23" spans="1:16" s="41" customFormat="1" ht="53.4" customHeight="1" x14ac:dyDescent="0.25">
      <c r="A23" s="40">
        <v>21</v>
      </c>
      <c r="B23" s="26" t="s">
        <v>99</v>
      </c>
      <c r="C23" s="15" t="str">
        <f>'21.02.03'!C29</f>
        <v>Рофер Олег Юрьевич</v>
      </c>
      <c r="D23" s="15" t="str">
        <f>'21.02.03'!D29</f>
        <v>преподаватель</v>
      </c>
      <c r="E23" s="15" t="str">
        <f>'21.02.03'!E29</f>
        <v>высшее</v>
      </c>
      <c r="F23" s="15" t="str">
        <f>'21.02.03'!F29</f>
        <v>Инженер-механик</v>
      </c>
      <c r="G23" s="15" t="str">
        <f>'21.02.03'!G29</f>
        <v>Механизация сельского хозяйства</v>
      </c>
      <c r="H23" s="15"/>
      <c r="I23" s="15"/>
      <c r="J23" s="15"/>
      <c r="K23" s="15"/>
      <c r="L23" s="15">
        <f>'21.02.03'!L29</f>
        <v>47</v>
      </c>
      <c r="M23" s="15">
        <f>'21.02.03'!M29</f>
        <v>20</v>
      </c>
      <c r="N23" s="15">
        <f>'21.02.03'!N29</f>
        <v>20</v>
      </c>
    </row>
    <row r="24" spans="1:16" s="41" customFormat="1" ht="76.8" customHeight="1" x14ac:dyDescent="0.25">
      <c r="A24" s="40">
        <v>22</v>
      </c>
      <c r="B24" s="26" t="s">
        <v>100</v>
      </c>
      <c r="C24" s="15" t="str">
        <f>C23</f>
        <v>Рофер Олег Юрьевич</v>
      </c>
      <c r="D24" s="15" t="str">
        <f t="shared" ref="D24:N24" si="2">D23</f>
        <v>преподаватель</v>
      </c>
      <c r="E24" s="15" t="str">
        <f t="shared" si="2"/>
        <v>высшее</v>
      </c>
      <c r="F24" s="15" t="str">
        <f t="shared" si="2"/>
        <v>Инженер-механик</v>
      </c>
      <c r="G24" s="15" t="str">
        <f t="shared" si="2"/>
        <v>Механизация сельского хозяйства</v>
      </c>
      <c r="H24" s="15"/>
      <c r="I24" s="15"/>
      <c r="J24" s="15"/>
      <c r="K24" s="15"/>
      <c r="L24" s="15">
        <f t="shared" si="2"/>
        <v>47</v>
      </c>
      <c r="M24" s="15">
        <f t="shared" si="2"/>
        <v>20</v>
      </c>
      <c r="N24" s="15">
        <f t="shared" si="2"/>
        <v>20</v>
      </c>
    </row>
    <row r="25" spans="1:16" ht="246.6" customHeight="1" x14ac:dyDescent="0.25">
      <c r="A25" s="17">
        <v>23</v>
      </c>
      <c r="B25" s="24" t="s">
        <v>37</v>
      </c>
      <c r="C25" s="15" t="str">
        <f>C9</f>
        <v>Воробьев Андрей Алексеевич (внешний совместитель)</v>
      </c>
      <c r="D25" s="15" t="str">
        <f t="shared" ref="D25:N25" si="3">D9</f>
        <v xml:space="preserve">преподаватель </v>
      </c>
      <c r="E25" s="15" t="str">
        <f t="shared" si="3"/>
        <v>Средне-профессиональное</v>
      </c>
      <c r="F25" s="15" t="str">
        <f t="shared" si="3"/>
        <v>техник</v>
      </c>
      <c r="G25" s="15" t="str">
        <f t="shared" si="3"/>
        <v>Сооружение и эксплуатация газонефтепроводов и газонефтехранилищ</v>
      </c>
      <c r="H25" s="15"/>
      <c r="I25" s="15"/>
      <c r="J25" s="15" t="str">
        <f t="shared" si="3"/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25" s="15"/>
      <c r="L25" s="15">
        <f t="shared" si="3"/>
        <v>8</v>
      </c>
      <c r="M25" s="15">
        <f t="shared" si="3"/>
        <v>3</v>
      </c>
      <c r="N25" s="15">
        <f t="shared" si="3"/>
        <v>3</v>
      </c>
    </row>
    <row r="26" spans="1:16" ht="108.6" customHeight="1" x14ac:dyDescent="0.25">
      <c r="A26" s="17">
        <v>24</v>
      </c>
      <c r="B26" s="37" t="s">
        <v>101</v>
      </c>
      <c r="C26" s="15" t="str">
        <f>'08.01.28'!C21</f>
        <v>Рахимзянов Илфат Салихович</v>
      </c>
      <c r="D26" s="15" t="str">
        <f>'08.01.28'!D21</f>
        <v xml:space="preserve">мастер прооизводственного обучения </v>
      </c>
      <c r="E26" s="15" t="str">
        <f>'08.01.28'!E21</f>
        <v>высшее</v>
      </c>
      <c r="F26" s="15" t="str">
        <f>'08.01.28'!F21</f>
        <v>Инженер-механик</v>
      </c>
      <c r="G26" s="15" t="str">
        <f>'08.01.28'!G21</f>
        <v>Механизация сельского хозяйства</v>
      </c>
      <c r="H26" s="15"/>
      <c r="I26" s="15"/>
      <c r="J26" s="15" t="str">
        <f>'08.01.28'!J21</f>
        <v>2020 Учебный процесс в СПО, ориентированные на новые формы ГИА ГАУ ДПО «Институт развития образования Пермского края», 40 часов.  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</v>
      </c>
      <c r="K26" s="15" t="str">
        <f>'08.01.28'!K21</f>
        <v>соответствие занимаемой должности</v>
      </c>
      <c r="L26" s="15">
        <f>'08.01.28'!L21</f>
        <v>43</v>
      </c>
      <c r="M26" s="15">
        <f>'08.01.28'!M21</f>
        <v>8</v>
      </c>
      <c r="N26" s="15">
        <f>'08.01.28'!N21</f>
        <v>8</v>
      </c>
    </row>
    <row r="27" spans="1:16" s="41" customFormat="1" ht="108" customHeight="1" x14ac:dyDescent="0.25">
      <c r="A27" s="40">
        <v>25</v>
      </c>
      <c r="B27" s="26" t="s">
        <v>102</v>
      </c>
      <c r="C27" s="15" t="str">
        <f>C26</f>
        <v>Рахимзянов Илфат Салихович</v>
      </c>
      <c r="D27" s="15" t="str">
        <f t="shared" ref="D27:N29" si="4">D26</f>
        <v xml:space="preserve">мастер прооизводственного обучения </v>
      </c>
      <c r="E27" s="15" t="str">
        <f t="shared" si="4"/>
        <v>высшее</v>
      </c>
      <c r="F27" s="15" t="str">
        <f t="shared" si="4"/>
        <v>Инженер-механик</v>
      </c>
      <c r="G27" s="15" t="str">
        <f t="shared" si="4"/>
        <v>Механизация сельского хозяйства</v>
      </c>
      <c r="H27" s="15"/>
      <c r="I27" s="15"/>
      <c r="J27" s="15" t="str">
        <f t="shared" si="4"/>
        <v>2020 Учебный процесс в СПО, ориентированные на новые формы ГИА ГАУ ДПО «Институт развития образования Пермского края», 40 часов.  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</v>
      </c>
      <c r="K27" s="15" t="str">
        <f t="shared" si="4"/>
        <v>соответствие занимаемой должности</v>
      </c>
      <c r="L27" s="15">
        <f t="shared" si="4"/>
        <v>43</v>
      </c>
      <c r="M27" s="15">
        <f t="shared" si="4"/>
        <v>8</v>
      </c>
      <c r="N27" s="15">
        <f t="shared" si="4"/>
        <v>8</v>
      </c>
      <c r="O27" s="41" t="s">
        <v>212</v>
      </c>
      <c r="P27" s="49" t="s">
        <v>226</v>
      </c>
    </row>
    <row r="28" spans="1:16" s="48" customFormat="1" ht="106.8" customHeight="1" x14ac:dyDescent="0.25">
      <c r="A28" s="50">
        <v>26</v>
      </c>
      <c r="B28" s="26" t="s">
        <v>103</v>
      </c>
      <c r="C28" s="51" t="str">
        <f>C27</f>
        <v>Рахимзянов Илфат Салихович</v>
      </c>
      <c r="D28" s="51" t="str">
        <f t="shared" si="4"/>
        <v xml:space="preserve">мастер прооизводственного обучения </v>
      </c>
      <c r="E28" s="51" t="str">
        <f t="shared" si="4"/>
        <v>высшее</v>
      </c>
      <c r="F28" s="51" t="str">
        <f t="shared" si="4"/>
        <v>Инженер-механик</v>
      </c>
      <c r="G28" s="51" t="str">
        <f t="shared" si="4"/>
        <v>Механизация сельского хозяйства</v>
      </c>
      <c r="H28" s="51"/>
      <c r="I28" s="51"/>
      <c r="J28" s="51" t="str">
        <f t="shared" si="4"/>
        <v>2020 Учебный процесс в СПО, ориентированные на новые формы ГИА ГАУ ДПО «Институт развития образования Пермского края», 40 часов.  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</v>
      </c>
      <c r="K28" s="51" t="str">
        <f t="shared" si="4"/>
        <v>соответствие занимаемой должности</v>
      </c>
      <c r="L28" s="51">
        <f t="shared" si="4"/>
        <v>43</v>
      </c>
      <c r="M28" s="51">
        <f t="shared" si="4"/>
        <v>8</v>
      </c>
      <c r="N28" s="51">
        <f t="shared" si="4"/>
        <v>8</v>
      </c>
      <c r="O28" s="41" t="s">
        <v>212</v>
      </c>
      <c r="P28" s="49" t="s">
        <v>226</v>
      </c>
    </row>
    <row r="29" spans="1:16" s="48" customFormat="1" ht="116.4" customHeight="1" x14ac:dyDescent="0.25">
      <c r="A29" s="50">
        <v>27</v>
      </c>
      <c r="B29" s="26" t="s">
        <v>104</v>
      </c>
      <c r="C29" s="51" t="str">
        <f>'21.02.03'!C50</f>
        <v>Шихов Николай Николаевич</v>
      </c>
      <c r="D29" s="51" t="str">
        <f>'21.02.03'!D50</f>
        <v>преподаватель</v>
      </c>
      <c r="E29" s="51" t="str">
        <f>'21.02.03'!E50</f>
        <v>Высшее</v>
      </c>
      <c r="F29" s="51" t="str">
        <f>'21.02.03'!F50</f>
        <v>Учитель технологии и предпринимательства</v>
      </c>
      <c r="G29" s="51" t="str">
        <f>'21.02.03'!G50</f>
        <v>Технология и предпринимательство</v>
      </c>
      <c r="H29" s="51">
        <f>'21.02.03'!H50</f>
        <v>0</v>
      </c>
      <c r="I29" s="51">
        <f>'21.02.03'!I50</f>
        <v>0</v>
      </c>
      <c r="J29" s="51" t="str">
        <f>'21.02.03'!J50</f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29" s="51" t="str">
        <f>'21.02.03'!K50</f>
        <v xml:space="preserve">первая </v>
      </c>
      <c r="L29" s="51">
        <f>'21.02.03'!L50</f>
        <v>32</v>
      </c>
      <c r="M29" s="51">
        <f>'21.02.03'!M50</f>
        <v>26</v>
      </c>
      <c r="N29" s="51">
        <f>'21.02.03'!N50</f>
        <v>32</v>
      </c>
      <c r="O29" s="51"/>
      <c r="P29" s="51"/>
    </row>
    <row r="30" spans="1:16" ht="105" customHeight="1" x14ac:dyDescent="0.25">
      <c r="A30" s="17">
        <v>28</v>
      </c>
      <c r="B30" s="26" t="s">
        <v>105</v>
      </c>
      <c r="C30" s="12" t="str">
        <f>C26</f>
        <v>Рахимзянов Илфат Салихович</v>
      </c>
      <c r="D30" s="12" t="str">
        <f t="shared" ref="D30:N30" si="5">D26</f>
        <v xml:space="preserve">мастер прооизводственного обучения </v>
      </c>
      <c r="E30" s="12" t="str">
        <f t="shared" si="5"/>
        <v>высшее</v>
      </c>
      <c r="F30" s="12" t="str">
        <f t="shared" si="5"/>
        <v>Инженер-механик</v>
      </c>
      <c r="G30" s="12" t="str">
        <f t="shared" si="5"/>
        <v>Механизация сельского хозяйства</v>
      </c>
      <c r="H30" s="12"/>
      <c r="I30" s="12"/>
      <c r="J30" s="12" t="str">
        <f t="shared" si="5"/>
        <v>2020 Учебный процесс в СПО, ориентированные на новые формы ГИА ГАУ ДПО «Институт развития образования Пермского края», 40 часов.  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</v>
      </c>
      <c r="K30" s="12" t="str">
        <f t="shared" si="5"/>
        <v>соответствие занимаемой должности</v>
      </c>
      <c r="L30" s="12">
        <f t="shared" si="5"/>
        <v>43</v>
      </c>
      <c r="M30" s="12">
        <f t="shared" si="5"/>
        <v>8</v>
      </c>
      <c r="N30" s="12">
        <f t="shared" si="5"/>
        <v>8</v>
      </c>
      <c r="O30" s="41" t="s">
        <v>212</v>
      </c>
      <c r="P30" s="49" t="s">
        <v>226</v>
      </c>
    </row>
    <row r="31" spans="1:16" ht="108" customHeight="1" x14ac:dyDescent="0.25">
      <c r="A31" s="17">
        <v>29</v>
      </c>
      <c r="B31" s="26" t="s">
        <v>106</v>
      </c>
      <c r="C31" s="12" t="str">
        <f>C30</f>
        <v>Рахимзянов Илфат Салихович</v>
      </c>
      <c r="D31" s="12" t="str">
        <f t="shared" ref="D31:N35" si="6">D30</f>
        <v xml:space="preserve">мастер прооизводственного обучения </v>
      </c>
      <c r="E31" s="12" t="str">
        <f t="shared" si="6"/>
        <v>высшее</v>
      </c>
      <c r="F31" s="12" t="str">
        <f t="shared" si="6"/>
        <v>Инженер-механик</v>
      </c>
      <c r="G31" s="12" t="str">
        <f t="shared" si="6"/>
        <v>Механизация сельского хозяйства</v>
      </c>
      <c r="H31" s="12"/>
      <c r="I31" s="12"/>
      <c r="J31" s="12" t="str">
        <f t="shared" si="6"/>
        <v>2020 Учебный процесс в СПО, ориентированные на новые формы ГИА ГАУ ДПО «Институт развития образования Пермского края», 40 часов.  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</v>
      </c>
      <c r="K31" s="12" t="str">
        <f t="shared" si="6"/>
        <v>соответствие занимаемой должности</v>
      </c>
      <c r="L31" s="12">
        <f t="shared" si="6"/>
        <v>43</v>
      </c>
      <c r="M31" s="12">
        <f t="shared" si="6"/>
        <v>8</v>
      </c>
      <c r="N31" s="12">
        <f t="shared" si="6"/>
        <v>8</v>
      </c>
      <c r="O31" s="41" t="s">
        <v>212</v>
      </c>
      <c r="P31" s="49" t="s">
        <v>226</v>
      </c>
    </row>
    <row r="32" spans="1:16" ht="115.8" customHeight="1" x14ac:dyDescent="0.25">
      <c r="A32" s="17">
        <v>30</v>
      </c>
      <c r="B32" s="26" t="s">
        <v>107</v>
      </c>
      <c r="C32" s="12" t="str">
        <f>C35</f>
        <v>Шихов Николай Николаевич</v>
      </c>
      <c r="D32" s="12" t="str">
        <f t="shared" si="6"/>
        <v xml:space="preserve">мастер прооизводственного обучения </v>
      </c>
      <c r="E32" s="12" t="str">
        <f t="shared" si="6"/>
        <v>высшее</v>
      </c>
      <c r="F32" s="12" t="str">
        <f t="shared" si="6"/>
        <v>Инженер-механик</v>
      </c>
      <c r="G32" s="12" t="str">
        <f t="shared" si="6"/>
        <v>Механизация сельского хозяйства</v>
      </c>
      <c r="H32" s="12"/>
      <c r="I32" s="12"/>
      <c r="J32" s="12" t="str">
        <f t="shared" si="6"/>
        <v>2020 Учебный процесс в СПО, ориентированные на новые формы ГИА ГАУ ДПО «Институт развития образования Пермского края», 40 часов.  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</v>
      </c>
      <c r="K32" s="12" t="str">
        <f t="shared" si="6"/>
        <v>соответствие занимаемой должности</v>
      </c>
      <c r="L32" s="12">
        <f t="shared" si="6"/>
        <v>43</v>
      </c>
      <c r="M32" s="12">
        <f t="shared" si="6"/>
        <v>8</v>
      </c>
      <c r="N32" s="12">
        <f t="shared" si="6"/>
        <v>8</v>
      </c>
      <c r="O32" s="41" t="s">
        <v>212</v>
      </c>
      <c r="P32" s="49" t="s">
        <v>226</v>
      </c>
    </row>
    <row r="33" spans="1:16" ht="111.6" customHeight="1" x14ac:dyDescent="0.25">
      <c r="A33" s="17">
        <v>31</v>
      </c>
      <c r="B33" s="26" t="s">
        <v>108</v>
      </c>
      <c r="C33" s="12" t="str">
        <f>C31</f>
        <v>Рахимзянов Илфат Салихович</v>
      </c>
      <c r="D33" s="12" t="str">
        <f t="shared" ref="D33:P33" si="7">D31</f>
        <v xml:space="preserve">мастер прооизводственного обучения </v>
      </c>
      <c r="E33" s="12" t="str">
        <f t="shared" si="7"/>
        <v>высшее</v>
      </c>
      <c r="F33" s="12" t="str">
        <f t="shared" si="7"/>
        <v>Инженер-механик</v>
      </c>
      <c r="G33" s="12" t="str">
        <f t="shared" si="7"/>
        <v>Механизация сельского хозяйства</v>
      </c>
      <c r="H33" s="12">
        <f t="shared" si="7"/>
        <v>0</v>
      </c>
      <c r="I33" s="12">
        <f t="shared" si="7"/>
        <v>0</v>
      </c>
      <c r="J33" s="12" t="str">
        <f t="shared" si="7"/>
        <v>2020 Учебный процесс в СПО, ориентированные на новые формы ГИА ГАУ ДПО «Институт развития образования Пермского края», 40 часов.  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</v>
      </c>
      <c r="K33" s="12" t="str">
        <f t="shared" si="7"/>
        <v>соответствие занимаемой должности</v>
      </c>
      <c r="L33" s="12">
        <f t="shared" si="7"/>
        <v>43</v>
      </c>
      <c r="M33" s="12">
        <f t="shared" si="7"/>
        <v>8</v>
      </c>
      <c r="N33" s="12">
        <f t="shared" si="7"/>
        <v>8</v>
      </c>
      <c r="O33" s="12" t="str">
        <f t="shared" si="7"/>
        <v>+</v>
      </c>
      <c r="P33" s="12" t="str">
        <f t="shared" si="7"/>
        <v>ООО Агропромхимия, инженер-технолог</v>
      </c>
    </row>
    <row r="34" spans="1:16" ht="117.6" customHeight="1" x14ac:dyDescent="0.25">
      <c r="A34" s="17">
        <v>32</v>
      </c>
      <c r="B34" s="26" t="s">
        <v>109</v>
      </c>
      <c r="C34" s="15" t="str">
        <f>C31</f>
        <v>Рахимзянов Илфат Салихович</v>
      </c>
      <c r="D34" s="15" t="str">
        <f t="shared" ref="D34:P34" si="8">D31</f>
        <v xml:space="preserve">мастер прооизводственного обучения </v>
      </c>
      <c r="E34" s="15" t="str">
        <f t="shared" si="8"/>
        <v>высшее</v>
      </c>
      <c r="F34" s="15" t="str">
        <f t="shared" si="8"/>
        <v>Инженер-механик</v>
      </c>
      <c r="G34" s="15" t="str">
        <f t="shared" si="8"/>
        <v>Механизация сельского хозяйства</v>
      </c>
      <c r="H34" s="15">
        <f t="shared" si="8"/>
        <v>0</v>
      </c>
      <c r="I34" s="15">
        <f t="shared" si="8"/>
        <v>0</v>
      </c>
      <c r="J34" s="15" t="str">
        <f t="shared" si="8"/>
        <v>2020 Учебный процесс в СПО, ориентированные на новые формы ГИА ГАУ ДПО «Институт развития образования Пермского края», 40 часов.  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</v>
      </c>
      <c r="K34" s="15" t="str">
        <f t="shared" si="8"/>
        <v>соответствие занимаемой должности</v>
      </c>
      <c r="L34" s="15">
        <f t="shared" si="8"/>
        <v>43</v>
      </c>
      <c r="M34" s="15">
        <f t="shared" si="8"/>
        <v>8</v>
      </c>
      <c r="N34" s="15">
        <f t="shared" si="8"/>
        <v>8</v>
      </c>
      <c r="O34" s="15" t="str">
        <f t="shared" si="8"/>
        <v>+</v>
      </c>
      <c r="P34" s="15" t="str">
        <f t="shared" si="8"/>
        <v>ООО Агропромхимия, инженер-технолог</v>
      </c>
    </row>
    <row r="35" spans="1:16" ht="119.4" customHeight="1" x14ac:dyDescent="0.25">
      <c r="A35" s="17">
        <v>33</v>
      </c>
      <c r="B35" s="26" t="s">
        <v>110</v>
      </c>
      <c r="C35" s="12" t="str">
        <f>'21.02.03'!C50</f>
        <v>Шихов Николай Николаевич</v>
      </c>
      <c r="D35" s="12" t="str">
        <f>'21.02.03'!D50</f>
        <v>преподаватель</v>
      </c>
      <c r="E35" s="12" t="str">
        <f>'21.02.03'!E50</f>
        <v>Высшее</v>
      </c>
      <c r="F35" s="12" t="str">
        <f>'21.02.03'!F50</f>
        <v>Учитель технологии и предпринимательства</v>
      </c>
      <c r="G35" s="12" t="str">
        <f>'21.02.03'!G50</f>
        <v>Технология и предпринимательство</v>
      </c>
      <c r="H35" s="12">
        <f>'21.02.03'!H50</f>
        <v>0</v>
      </c>
      <c r="I35" s="12">
        <f>'21.02.03'!I50</f>
        <v>0</v>
      </c>
      <c r="J35" s="12" t="str">
        <f>'21.02.03'!J50</f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35" s="12" t="str">
        <f>'21.02.03'!K50</f>
        <v xml:space="preserve">первая </v>
      </c>
      <c r="L35" s="12">
        <f>'21.02.03'!L50</f>
        <v>32</v>
      </c>
      <c r="M35" s="12">
        <f>'21.02.03'!M50</f>
        <v>26</v>
      </c>
      <c r="N35" s="12">
        <f>'21.02.03'!N50</f>
        <v>32</v>
      </c>
      <c r="O35" s="12"/>
      <c r="P35" s="12"/>
    </row>
    <row r="36" spans="1:16" ht="78.75" customHeight="1" x14ac:dyDescent="0.25">
      <c r="A36" s="17"/>
      <c r="B36" s="19"/>
      <c r="C36" s="12"/>
      <c r="D36" s="4"/>
      <c r="E36" s="4"/>
      <c r="F36" s="13"/>
      <c r="G36" s="13"/>
      <c r="H36" s="3"/>
      <c r="I36" s="3"/>
      <c r="J36" s="4"/>
      <c r="K36" s="3"/>
      <c r="L36" s="3"/>
      <c r="M36" s="5"/>
      <c r="N36" s="5"/>
    </row>
    <row r="37" spans="1:16" ht="60" customHeight="1" x14ac:dyDescent="0.25">
      <c r="A37" s="17"/>
      <c r="B37" s="19"/>
      <c r="C37" s="12"/>
      <c r="D37" s="4"/>
      <c r="E37" s="4"/>
      <c r="F37" s="13"/>
      <c r="G37" s="13"/>
      <c r="H37" s="3"/>
      <c r="I37" s="3"/>
      <c r="J37" s="4"/>
      <c r="K37" s="3"/>
      <c r="L37" s="3"/>
      <c r="M37" s="5"/>
      <c r="N37" s="5"/>
    </row>
    <row r="38" spans="1:16" ht="60" customHeight="1" x14ac:dyDescent="0.25">
      <c r="A38" s="17"/>
      <c r="B38" s="19"/>
      <c r="C38" s="12"/>
      <c r="D38" s="4"/>
      <c r="E38" s="4"/>
      <c r="F38" s="13"/>
      <c r="G38" s="13"/>
      <c r="H38" s="3"/>
      <c r="I38" s="3"/>
      <c r="J38" s="4"/>
      <c r="K38" s="3"/>
      <c r="L38" s="3"/>
      <c r="M38" s="5"/>
      <c r="N38" s="5"/>
    </row>
    <row r="39" spans="1:16" ht="50.25" customHeight="1" x14ac:dyDescent="0.25">
      <c r="A39" s="17"/>
      <c r="B39" s="19"/>
      <c r="C39" s="12"/>
      <c r="D39" s="4"/>
      <c r="E39" s="4"/>
      <c r="F39" s="13"/>
      <c r="G39" s="13"/>
      <c r="H39" s="3"/>
      <c r="I39" s="3"/>
      <c r="J39" s="4"/>
      <c r="K39" s="3"/>
      <c r="L39" s="3"/>
      <c r="M39" s="5"/>
      <c r="N39" s="5"/>
    </row>
    <row r="40" spans="1:16" ht="50.25" customHeight="1" x14ac:dyDescent="0.25">
      <c r="A40" s="17"/>
      <c r="B40" s="19"/>
      <c r="C40" s="12"/>
      <c r="D40" s="4"/>
      <c r="E40" s="4"/>
      <c r="F40" s="13"/>
      <c r="G40" s="13"/>
      <c r="H40" s="3"/>
      <c r="I40" s="3"/>
      <c r="J40" s="4"/>
      <c r="K40" s="3"/>
      <c r="L40" s="3"/>
      <c r="M40" s="5"/>
      <c r="N40" s="5"/>
    </row>
    <row r="41" spans="1:16" ht="58.5" customHeight="1" x14ac:dyDescent="0.25">
      <c r="A41" s="17"/>
      <c r="B41" s="19"/>
      <c r="C41" s="12"/>
      <c r="D41" s="4"/>
      <c r="E41" s="4"/>
      <c r="F41" s="13"/>
      <c r="G41" s="13"/>
      <c r="H41" s="3"/>
      <c r="I41" s="3"/>
      <c r="J41" s="4"/>
      <c r="K41" s="3"/>
      <c r="L41" s="3"/>
      <c r="M41" s="5"/>
      <c r="N41" s="5"/>
    </row>
    <row r="42" spans="1:16" x14ac:dyDescent="0.25">
      <c r="A42" s="32"/>
      <c r="B42" s="19"/>
      <c r="C42" s="12"/>
      <c r="D42" s="4"/>
      <c r="E42" s="4"/>
      <c r="F42" s="13"/>
      <c r="G42" s="13"/>
      <c r="H42" s="3"/>
      <c r="I42" s="3"/>
      <c r="J42" s="4"/>
      <c r="K42" s="3"/>
      <c r="L42" s="3"/>
      <c r="M42" s="5"/>
      <c r="N42" s="5"/>
    </row>
    <row r="43" spans="1:16" x14ac:dyDescent="0.25">
      <c r="A43" s="32"/>
      <c r="B43" s="19"/>
      <c r="C43" s="12"/>
      <c r="D43" s="4"/>
      <c r="E43" s="4"/>
      <c r="F43" s="13"/>
      <c r="G43" s="13"/>
      <c r="H43" s="3"/>
      <c r="I43" s="3"/>
      <c r="J43" s="4"/>
      <c r="K43" s="3"/>
      <c r="L43" s="3"/>
      <c r="M43" s="5"/>
      <c r="N43" s="5"/>
    </row>
    <row r="44" spans="1:16" x14ac:dyDescent="0.25">
      <c r="A44" s="32"/>
      <c r="B44" s="19"/>
      <c r="C44" s="12"/>
      <c r="D44" s="4"/>
      <c r="E44" s="4"/>
      <c r="F44" s="13"/>
      <c r="G44" s="13"/>
      <c r="H44" s="3"/>
      <c r="I44" s="3"/>
      <c r="J44" s="4"/>
      <c r="K44" s="3"/>
      <c r="L44" s="3"/>
      <c r="M44" s="5"/>
      <c r="N44" s="5"/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4"/>
  <sheetViews>
    <sheetView zoomScale="70" zoomScaleNormal="70" workbookViewId="0">
      <pane ySplit="2" topLeftCell="A19" activePane="bottomLeft" state="frozen"/>
      <selection pane="bottomLeft" activeCell="G19" sqref="G19:G20"/>
    </sheetView>
  </sheetViews>
  <sheetFormatPr defaultColWidth="9.109375" defaultRowHeight="12" x14ac:dyDescent="0.25"/>
  <cols>
    <col min="1" max="1" width="4.88671875" style="7" customWidth="1"/>
    <col min="2" max="2" width="18.109375" style="7" customWidth="1"/>
    <col min="3" max="3" width="15.109375" style="7" customWidth="1"/>
    <col min="4" max="4" width="13.6640625" style="7" customWidth="1"/>
    <col min="5" max="5" width="9.109375" style="7" customWidth="1"/>
    <col min="6" max="6" width="17.5546875" style="7" customWidth="1"/>
    <col min="7" max="7" width="15.109375" style="7" customWidth="1"/>
    <col min="8" max="8" width="8" style="7" customWidth="1"/>
    <col min="9" max="9" width="7" style="7" customWidth="1"/>
    <col min="10" max="10" width="34.5546875" style="7" customWidth="1"/>
    <col min="11" max="11" width="10.33203125" style="7" customWidth="1"/>
    <col min="12" max="12" width="14.6640625" style="7" customWidth="1"/>
    <col min="13" max="13" width="12.33203125" style="7" customWidth="1"/>
    <col min="14" max="14" width="12.6640625" style="7" customWidth="1"/>
    <col min="15" max="16384" width="9.109375" style="7"/>
  </cols>
  <sheetData>
    <row r="1" spans="1:19" x14ac:dyDescent="0.25">
      <c r="A1" s="74" t="s">
        <v>155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6"/>
      <c r="P1" s="6"/>
      <c r="Q1" s="6"/>
      <c r="R1" s="6"/>
      <c r="S1" s="6"/>
    </row>
    <row r="2" spans="1:19" ht="60" customHeight="1" x14ac:dyDescent="0.25">
      <c r="A2" s="2" t="s">
        <v>3</v>
      </c>
      <c r="B2" s="39" t="s">
        <v>23</v>
      </c>
      <c r="C2" s="39" t="s">
        <v>0</v>
      </c>
      <c r="D2" s="39" t="s">
        <v>1</v>
      </c>
      <c r="E2" s="39" t="s">
        <v>16</v>
      </c>
      <c r="F2" s="39" t="s">
        <v>7</v>
      </c>
      <c r="G2" s="39" t="s">
        <v>17</v>
      </c>
      <c r="H2" s="39" t="s">
        <v>18</v>
      </c>
      <c r="I2" s="39" t="s">
        <v>19</v>
      </c>
      <c r="J2" s="39" t="s">
        <v>20</v>
      </c>
      <c r="K2" s="39" t="s">
        <v>12</v>
      </c>
      <c r="L2" s="39" t="s">
        <v>21</v>
      </c>
      <c r="M2" s="39" t="s">
        <v>22</v>
      </c>
      <c r="N2" s="18" t="s">
        <v>2</v>
      </c>
      <c r="O2" s="8"/>
      <c r="P2" s="9"/>
    </row>
    <row r="3" spans="1:19" ht="219" customHeight="1" x14ac:dyDescent="0.25">
      <c r="A3" s="17">
        <v>1</v>
      </c>
      <c r="B3" s="33" t="s">
        <v>297</v>
      </c>
      <c r="C3" s="12" t="str">
        <f>'08.01.28'!C25</f>
        <v xml:space="preserve">Мурыгина Галина Николаевна </v>
      </c>
      <c r="D3" s="12" t="str">
        <f>'08.01.28'!D25</f>
        <v xml:space="preserve">мастер прооизводственного обучения </v>
      </c>
      <c r="E3" s="12" t="str">
        <f>'08.01.28'!E25</f>
        <v>высшее</v>
      </c>
      <c r="F3" s="12" t="str">
        <f>'08.01.28'!F25</f>
        <v>Технология и предпринимательство</v>
      </c>
      <c r="G3" s="12" t="str">
        <f>'08.01.28'!G25</f>
        <v>Учитель технологии и предпринимательства</v>
      </c>
      <c r="H3" s="12"/>
      <c r="I3" s="12"/>
      <c r="J3" s="12" t="str">
        <f>'08.01.28'!J25</f>
        <v xml:space="preserve">2020 ООО «Национальная академия современных технологий» по программе  «Педагогическое образование: преподаватель по отделочным работам и реконструкций зданий», 2020 КГБПОУ «Красноярский строительный техникум» «Практика и методика реализации образовательных программ среднего профессионального образования с учетом спецификации стандартов Вордлскилс по компетенции «Сухое строительство и штукатурные работы».  2021 ООО "Центр  инновационного образования и воспитания" по программам: 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
</v>
      </c>
      <c r="K3" s="12" t="str">
        <f>'08.01.28'!K25</f>
        <v>высшая</v>
      </c>
      <c r="L3" s="12">
        <f>'08.01.28'!L25</f>
        <v>34</v>
      </c>
      <c r="M3" s="12">
        <f>'08.01.28'!M25</f>
        <v>27</v>
      </c>
      <c r="N3" s="12">
        <f>'08.01.28'!N25</f>
        <v>27</v>
      </c>
    </row>
    <row r="4" spans="1:19" s="48" customFormat="1" ht="83.4" customHeight="1" x14ac:dyDescent="0.25">
      <c r="A4" s="50">
        <v>2</v>
      </c>
      <c r="B4" s="33" t="s">
        <v>298</v>
      </c>
      <c r="C4" s="56" t="str">
        <f>'21.02.03'!C29</f>
        <v>Рофер Олег Юрьевич</v>
      </c>
      <c r="D4" s="56" t="str">
        <f>'21.02.03'!D29</f>
        <v>преподаватель</v>
      </c>
      <c r="E4" s="56" t="str">
        <f>'21.02.03'!E29</f>
        <v>высшее</v>
      </c>
      <c r="F4" s="56" t="str">
        <f>'21.02.03'!F29</f>
        <v>Инженер-механик</v>
      </c>
      <c r="G4" s="56" t="str">
        <f>'21.02.03'!G29</f>
        <v>Механизация сельского хозяйства</v>
      </c>
      <c r="H4" s="56"/>
      <c r="I4" s="56"/>
      <c r="J4" s="56"/>
      <c r="K4" s="56"/>
      <c r="L4" s="56">
        <f>'21.02.03'!L29</f>
        <v>47</v>
      </c>
      <c r="M4" s="56">
        <f>'21.02.03'!M29</f>
        <v>20</v>
      </c>
      <c r="N4" s="56">
        <f>'21.02.03'!N29</f>
        <v>20</v>
      </c>
    </row>
    <row r="5" spans="1:19" ht="119.4" customHeight="1" x14ac:dyDescent="0.25">
      <c r="A5" s="17">
        <v>3</v>
      </c>
      <c r="B5" s="33" t="s">
        <v>299</v>
      </c>
      <c r="C5" s="12" t="str">
        <f>'35.01.14'!C21</f>
        <v>Рахимзянов Илфат Салихович</v>
      </c>
      <c r="D5" s="12" t="str">
        <f>'35.01.14'!D21</f>
        <v xml:space="preserve">мастер прооизводственного обучения </v>
      </c>
      <c r="E5" s="12" t="str">
        <f>'35.01.14'!E21</f>
        <v>высшее</v>
      </c>
      <c r="F5" s="12" t="str">
        <f>'35.01.14'!F21</f>
        <v>Инженер-механик</v>
      </c>
      <c r="G5" s="12" t="str">
        <f>'35.01.14'!G21</f>
        <v>Механизация сельского хозяйства</v>
      </c>
      <c r="H5" s="12"/>
      <c r="I5" s="12"/>
      <c r="J5" s="12" t="str">
        <f>'35.01.14'!J21</f>
        <v>2020 Учебный процесс в СПО, ориентированные на новые формы ГИА ГАУ ДПО «Институт развития образования Пермского края», 40 часов.  2021 Методология и технология цифровых образовательных технологий в образовательных организаций ООО «Центр инновационного образования и воспитания», 49 часов</v>
      </c>
      <c r="K5" s="12" t="str">
        <f>'35.01.14'!K21</f>
        <v>соответствие занимаемой должности</v>
      </c>
      <c r="L5" s="12">
        <f>'35.01.14'!L21</f>
        <v>43</v>
      </c>
      <c r="M5" s="12">
        <f>'35.01.14'!M21</f>
        <v>8</v>
      </c>
      <c r="N5" s="12">
        <f>'35.01.14'!N21</f>
        <v>8</v>
      </c>
    </row>
    <row r="6" spans="1:19" ht="223.2" customHeight="1" x14ac:dyDescent="0.25">
      <c r="A6" s="17">
        <v>4</v>
      </c>
      <c r="B6" s="33" t="s">
        <v>300</v>
      </c>
      <c r="C6" s="12" t="str">
        <f>C3</f>
        <v xml:space="preserve">Мурыгина Галина Николаевна </v>
      </c>
      <c r="D6" s="12" t="str">
        <f t="shared" ref="D6:N6" si="0">D3</f>
        <v xml:space="preserve">мастер прооизводственного обучения </v>
      </c>
      <c r="E6" s="12" t="str">
        <f t="shared" si="0"/>
        <v>высшее</v>
      </c>
      <c r="F6" s="12" t="str">
        <f t="shared" si="0"/>
        <v>Технология и предпринимательство</v>
      </c>
      <c r="G6" s="12" t="str">
        <f t="shared" si="0"/>
        <v>Учитель технологии и предпринимательства</v>
      </c>
      <c r="H6" s="12"/>
      <c r="I6" s="12"/>
      <c r="J6" s="12" t="str">
        <f t="shared" si="0"/>
        <v xml:space="preserve">2020 ООО «Национальная академия современных технологий» по программе  «Педагогическое образование: преподаватель по отделочным работам и реконструкций зданий», 2020 КГБПОУ «Красноярский строительный техникум» «Практика и методика реализации образовательных программ среднего профессионального образования с учетом спецификации стандартов Вордлскилс по компетенции «Сухое строительство и штукатурные работы».  2021 ООО "Центр  инновационного образования и воспитания" по программам: 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
</v>
      </c>
      <c r="K6" s="12" t="str">
        <f t="shared" si="0"/>
        <v>высшая</v>
      </c>
      <c r="L6" s="12">
        <f t="shared" si="0"/>
        <v>34</v>
      </c>
      <c r="M6" s="12">
        <f t="shared" si="0"/>
        <v>27</v>
      </c>
      <c r="N6" s="12">
        <f t="shared" si="0"/>
        <v>27</v>
      </c>
    </row>
    <row r="7" spans="1:19" ht="249.75" customHeight="1" x14ac:dyDescent="0.25">
      <c r="A7" s="17">
        <v>5</v>
      </c>
      <c r="B7" s="33" t="s">
        <v>37</v>
      </c>
      <c r="C7" s="12" t="str">
        <f>'21.02.03'!C12</f>
        <v>Воробьев Андрей Алексеевич (внешний совместитель)</v>
      </c>
      <c r="D7" s="12" t="str">
        <f>'21.02.03'!D12</f>
        <v xml:space="preserve">преподаватель </v>
      </c>
      <c r="E7" s="12" t="str">
        <f>'21.02.03'!E12</f>
        <v>Средне-профессиональное</v>
      </c>
      <c r="F7" s="12" t="str">
        <f>'21.02.03'!F12</f>
        <v>техник</v>
      </c>
      <c r="G7" s="12" t="str">
        <f>'21.02.03'!G12</f>
        <v>Сооружение и эксплуатация газонефтепроводов и газонефтехранилищ</v>
      </c>
      <c r="H7" s="12"/>
      <c r="I7" s="12"/>
      <c r="J7" s="12" t="str">
        <f>'21.02.03'!J12</f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7" s="12"/>
      <c r="L7" s="12">
        <f>'21.02.03'!L12</f>
        <v>8</v>
      </c>
      <c r="M7" s="12">
        <f>'21.02.03'!M12</f>
        <v>3</v>
      </c>
      <c r="N7" s="12">
        <f>'21.02.03'!N12</f>
        <v>3</v>
      </c>
    </row>
    <row r="8" spans="1:19" ht="139.5" customHeight="1" x14ac:dyDescent="0.25">
      <c r="A8" s="17">
        <v>6</v>
      </c>
      <c r="B8" s="33" t="s">
        <v>301</v>
      </c>
      <c r="C8" s="12" t="str">
        <f>'21.02.03'!C3</f>
        <v>Жилкина Ирина валентиновна</v>
      </c>
      <c r="D8" s="12" t="str">
        <f>'21.02.03'!D3</f>
        <v>Преподаватель</v>
      </c>
      <c r="E8" s="12" t="str">
        <f>'21.02.03'!E3</f>
        <v>Высшее</v>
      </c>
      <c r="F8" s="12" t="str">
        <f>'21.02.03'!F3</f>
        <v>Преподаватель русского языка и литературы</v>
      </c>
      <c r="G8" s="12" t="str">
        <f>'21.02.03'!G3</f>
        <v>Русский язык и Литература</v>
      </c>
      <c r="H8" s="12"/>
      <c r="I8" s="12"/>
      <c r="J8" s="12" t="str">
        <f>'21.02.03'!J3</f>
        <v xml:space="preserve">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2022 "Разговоры о важном": система  работы классного  руководителя(куратора)ФГАОУ ДПО" Академия Минпросвещения России" 58 ч.</v>
      </c>
      <c r="K8" s="12" t="str">
        <f>'21.02.03'!K3</f>
        <v>высшая</v>
      </c>
      <c r="L8" s="12">
        <f>'21.02.03'!L3</f>
        <v>21</v>
      </c>
      <c r="M8" s="12">
        <f>'21.02.03'!M3</f>
        <v>8</v>
      </c>
      <c r="N8" s="12">
        <f>'21.02.03'!N3</f>
        <v>19</v>
      </c>
    </row>
    <row r="9" spans="1:19" ht="232.8" customHeight="1" x14ac:dyDescent="0.25">
      <c r="A9" s="17">
        <v>7</v>
      </c>
      <c r="B9" s="33" t="s">
        <v>302</v>
      </c>
      <c r="C9" s="12" t="str">
        <f>'21.02.03'!C23</f>
        <v>Шестакова Марина Николаевна</v>
      </c>
      <c r="D9" s="12" t="str">
        <f>'21.02.03'!D23</f>
        <v>педагог-психолог</v>
      </c>
      <c r="E9" s="12" t="str">
        <f>'21.02.03'!E23</f>
        <v>Высшее</v>
      </c>
      <c r="F9" s="12" t="str">
        <f>'21.02.03'!F23</f>
        <v>Педагог-психолог</v>
      </c>
      <c r="G9" s="12">
        <f>'21.02.03'!G23</f>
        <v>0</v>
      </c>
      <c r="H9" s="12"/>
      <c r="I9" s="12"/>
      <c r="J9" s="12" t="str">
        <f>'21.02.03'!J23</f>
        <v xml:space="preserve"> 2023 ФГБОУ ВО ПГГПУ "Социально-педагогическая профилактика аддиктивного поведения и социальная реабилитация подростков группы риска" 40 часов, 2023 ДОФПК МГППУ "Организация деятельности педагога-психолога в системе СПО: психолого-педагогическое сопровождение и межведомственное взаимодействие" 72 час
2021 ГБУ ПК «Центр психолого-педагогической, медицинской и социальной помощи» по программе «Методы активного социального-психологического обучения (дискуссия, мозговой штурм, игровое моделирование)», 36ч
2021 Влечение родителей к сотрудничеству с образовательной организацией: новая архитектура и успешная практика»  Центр непрерывного повышения профессионального мастерства педагогических работников ГАУ ДПО «Институт развития образования Пермского края» 40 ч.</v>
      </c>
      <c r="K9" s="12" t="str">
        <f>'21.02.03'!K23</f>
        <v>высшая</v>
      </c>
      <c r="L9" s="12">
        <f>'21.02.03'!L23</f>
        <v>15</v>
      </c>
      <c r="M9" s="12">
        <f>'21.02.03'!M23</f>
        <v>15</v>
      </c>
      <c r="N9" s="12">
        <f>'21.02.03'!N23</f>
        <v>15</v>
      </c>
    </row>
    <row r="10" spans="1:19" ht="166.5" customHeight="1" x14ac:dyDescent="0.25">
      <c r="A10" s="17">
        <v>8</v>
      </c>
      <c r="B10" s="33" t="s">
        <v>303</v>
      </c>
      <c r="C10" s="12" t="str">
        <f>C6</f>
        <v xml:space="preserve">Мурыгина Галина Николаевна </v>
      </c>
      <c r="D10" s="12" t="str">
        <f t="shared" ref="D10:N10" si="1">D6</f>
        <v xml:space="preserve">мастер прооизводственного обучения </v>
      </c>
      <c r="E10" s="12" t="str">
        <f t="shared" si="1"/>
        <v>высшее</v>
      </c>
      <c r="F10" s="12" t="str">
        <f t="shared" si="1"/>
        <v>Технология и предпринимательство</v>
      </c>
      <c r="G10" s="12" t="str">
        <f t="shared" si="1"/>
        <v>Учитель технологии и предпринимательства</v>
      </c>
      <c r="H10" s="12"/>
      <c r="I10" s="12"/>
      <c r="J10" s="12" t="str">
        <f t="shared" si="1"/>
        <v xml:space="preserve">2020 ООО «Национальная академия современных технологий» по программе  «Педагогическое образование: преподаватель по отделочным работам и реконструкций зданий», 2020 КГБПОУ «Красноярский строительный техникум» «Практика и методика реализации образовательных программ среднего профессионального образования с учетом спецификации стандартов Вордлскилс по компетенции «Сухое строительство и штукатурные работы».  2021 ООО "Центр  инновационного образования и воспитания" по программам: 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
</v>
      </c>
      <c r="K10" s="12"/>
      <c r="L10" s="12">
        <f t="shared" si="1"/>
        <v>34</v>
      </c>
      <c r="M10" s="12">
        <f t="shared" si="1"/>
        <v>27</v>
      </c>
      <c r="N10" s="12">
        <f t="shared" si="1"/>
        <v>27</v>
      </c>
    </row>
    <row r="11" spans="1:19" ht="209.4" customHeight="1" x14ac:dyDescent="0.25">
      <c r="A11" s="17">
        <v>9</v>
      </c>
      <c r="B11" s="33" t="s">
        <v>304</v>
      </c>
      <c r="C11" s="12" t="str">
        <f>'46.02.01'!C23</f>
        <v>Воробьева Екатерина Сергеевна</v>
      </c>
      <c r="D11" s="12" t="str">
        <f>'46.02.01'!D23</f>
        <v>преподаватель</v>
      </c>
      <c r="E11" s="12" t="str">
        <f>'46.02.01'!E23</f>
        <v>Высшее</v>
      </c>
      <c r="F11" s="12" t="str">
        <f>'46.02.01'!F23</f>
        <v xml:space="preserve">бакалавр </v>
      </c>
      <c r="G11" s="12" t="str">
        <f>'46.02.01'!G23</f>
        <v xml:space="preserve">44.03.01 Педагогическое образование </v>
      </c>
      <c r="H11" s="12"/>
      <c r="I11" s="12"/>
      <c r="J11" s="12" t="str">
        <f>'46.02.01'!J23</f>
        <v>2021 ФГАОУ ВО «Московский физико-технический  институт (национальный исследовательский университет) по программе «Цифровая среда образовательной организации: новые возможности управления и руководства», 40ч  по программе «Методист образовательной организации», 72 ч2023 ООО Мобильное Электронное Образование "Актуальные практики социально-образовательного кластера "Патриотическое воспитание" в структуре внеурочной деятельности в образовательной организации", 240 часов. 2023. ФГБУ "Российский детско-юношенский центр "Деятельность советника директора по воспитанию и взаимодействию с детскими юношенскими обьединениями", 140 часов</v>
      </c>
      <c r="K11" s="12">
        <f>'46.02.01'!K23</f>
        <v>0</v>
      </c>
      <c r="L11" s="12">
        <f>'46.02.01'!L23</f>
        <v>17</v>
      </c>
      <c r="M11" s="12">
        <f>'46.02.01'!M23</f>
        <v>1</v>
      </c>
      <c r="N11" s="12">
        <f>'46.02.01'!N23</f>
        <v>10</v>
      </c>
    </row>
    <row r="12" spans="1:19" ht="228" customHeight="1" x14ac:dyDescent="0.25">
      <c r="A12" s="17">
        <v>10</v>
      </c>
      <c r="B12" s="33" t="s">
        <v>305</v>
      </c>
      <c r="C12" s="12" t="str">
        <f>C9</f>
        <v>Шестакова Марина Николаевна</v>
      </c>
      <c r="D12" s="12" t="str">
        <f t="shared" ref="D12:N12" si="2">D9</f>
        <v>педагог-психолог</v>
      </c>
      <c r="E12" s="12" t="str">
        <f t="shared" si="2"/>
        <v>Высшее</v>
      </c>
      <c r="F12" s="12" t="str">
        <f t="shared" si="2"/>
        <v>Педагог-психолог</v>
      </c>
      <c r="G12" s="12"/>
      <c r="H12" s="12"/>
      <c r="I12" s="12"/>
      <c r="J12" s="12" t="str">
        <f t="shared" si="2"/>
        <v xml:space="preserve"> 2023 ФГБОУ ВО ПГГПУ "Социально-педагогическая профилактика аддиктивного поведения и социальная реабилитация подростков группы риска" 40 часов, 2023 ДОФПК МГППУ "Организация деятельности педагога-психолога в системе СПО: психолого-педагогическое сопровождение и межведомственное взаимодействие" 72 час
2021 ГБУ ПК «Центр психолого-педагогической, медицинской и социальной помощи» по программе «Методы активного социального-психологического обучения (дискуссия, мозговой штурм, игровое моделирование)», 36ч
2021 Влечение родителей к сотрудничеству с образовательной организацией: новая архитектура и успешная практика»  Центр непрерывного повышения профессионального мастерства педагогических работников ГАУ ДПО «Институт развития образования Пермского края» 40 ч.</v>
      </c>
      <c r="K12" s="12" t="str">
        <f t="shared" si="2"/>
        <v>высшая</v>
      </c>
      <c r="L12" s="12">
        <f t="shared" si="2"/>
        <v>15</v>
      </c>
      <c r="M12" s="12">
        <f t="shared" si="2"/>
        <v>15</v>
      </c>
      <c r="N12" s="12">
        <f t="shared" si="2"/>
        <v>15</v>
      </c>
    </row>
    <row r="13" spans="1:19" ht="234.6" customHeight="1" x14ac:dyDescent="0.25">
      <c r="A13" s="17">
        <v>11</v>
      </c>
      <c r="B13" s="33" t="s">
        <v>306</v>
      </c>
      <c r="C13" s="12" t="str">
        <f>C12</f>
        <v>Шестакова Марина Николаевна</v>
      </c>
      <c r="D13" s="12" t="str">
        <f t="shared" ref="D13:N13" si="3">D12</f>
        <v>педагог-психолог</v>
      </c>
      <c r="E13" s="12" t="str">
        <f t="shared" si="3"/>
        <v>Высшее</v>
      </c>
      <c r="F13" s="12" t="str">
        <f t="shared" si="3"/>
        <v>Педагог-психолог</v>
      </c>
      <c r="G13" s="12"/>
      <c r="H13" s="12"/>
      <c r="I13" s="12"/>
      <c r="J13" s="12" t="str">
        <f t="shared" si="3"/>
        <v xml:space="preserve"> 2023 ФГБОУ ВО ПГГПУ "Социально-педагогическая профилактика аддиктивного поведения и социальная реабилитация подростков группы риска" 40 часов, 2023 ДОФПК МГППУ "Организация деятельности педагога-психолога в системе СПО: психолого-педагогическое сопровождение и межведомственное взаимодействие" 72 час
2021 ГБУ ПК «Центр психолого-педагогической, медицинской и социальной помощи» по программе «Методы активного социального-психологического обучения (дискуссия, мозговой штурм, игровое моделирование)», 36ч
2021 Влечение родителей к сотрудничеству с образовательной организацией: новая архитектура и успешная практика»  Центр непрерывного повышения профессионального мастерства педагогических работников ГАУ ДПО «Институт развития образования Пермского края» 40 ч.</v>
      </c>
      <c r="K13" s="12" t="str">
        <f t="shared" si="3"/>
        <v>высшая</v>
      </c>
      <c r="L13" s="12">
        <f t="shared" si="3"/>
        <v>15</v>
      </c>
      <c r="M13" s="12">
        <f t="shared" si="3"/>
        <v>15</v>
      </c>
      <c r="N13" s="12">
        <f t="shared" si="3"/>
        <v>15</v>
      </c>
    </row>
    <row r="14" spans="1:19" ht="247.2" customHeight="1" x14ac:dyDescent="0.25">
      <c r="A14" s="17">
        <v>12</v>
      </c>
      <c r="B14" s="33" t="s">
        <v>307</v>
      </c>
      <c r="C14" s="12" t="str">
        <f>C7</f>
        <v>Воробьев Андрей Алексеевич (внешний совместитель)</v>
      </c>
      <c r="D14" s="12" t="str">
        <f t="shared" ref="D14:N14" si="4">D7</f>
        <v xml:space="preserve">преподаватель </v>
      </c>
      <c r="E14" s="12" t="str">
        <f t="shared" si="4"/>
        <v>Средне-профессиональное</v>
      </c>
      <c r="F14" s="12" t="str">
        <f t="shared" si="4"/>
        <v>техник</v>
      </c>
      <c r="G14" s="12" t="str">
        <f t="shared" si="4"/>
        <v>Сооружение и эксплуатация газонефтепроводов и газонефтехранилищ</v>
      </c>
      <c r="H14" s="12"/>
      <c r="I14" s="12"/>
      <c r="J14" s="12" t="str">
        <f t="shared" si="4"/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14" s="12"/>
      <c r="L14" s="12">
        <f t="shared" si="4"/>
        <v>8</v>
      </c>
      <c r="M14" s="12">
        <f t="shared" si="4"/>
        <v>3</v>
      </c>
      <c r="N14" s="12">
        <f t="shared" si="4"/>
        <v>3</v>
      </c>
    </row>
    <row r="15" spans="1:19" ht="163.19999999999999" customHeight="1" x14ac:dyDescent="0.25">
      <c r="A15" s="17">
        <v>13</v>
      </c>
      <c r="B15" s="33" t="s">
        <v>114</v>
      </c>
      <c r="C15" s="12" t="str">
        <f>'08.01.28'!C25</f>
        <v xml:space="preserve">Мурыгина Галина Николаевна </v>
      </c>
      <c r="D15" s="12" t="str">
        <f>'08.01.28'!D25</f>
        <v xml:space="preserve">мастер прооизводственного обучения </v>
      </c>
      <c r="E15" s="12" t="str">
        <f>'08.01.28'!E25</f>
        <v>высшее</v>
      </c>
      <c r="F15" s="12" t="str">
        <f>'08.01.28'!F25</f>
        <v>Технология и предпринимательство</v>
      </c>
      <c r="G15" s="12" t="str">
        <f>'08.01.28'!G25</f>
        <v>Учитель технологии и предпринимательства</v>
      </c>
      <c r="H15" s="12"/>
      <c r="I15" s="12"/>
      <c r="J15" s="12" t="str">
        <f>'08.01.28'!J25</f>
        <v xml:space="preserve">2020 ООО «Национальная академия современных технологий» по программе  «Педагогическое образование: преподаватель по отделочным работам и реконструкций зданий», 2020 КГБПОУ «Красноярский строительный техникум» «Практика и методика реализации образовательных программ среднего профессионального образования с учетом спецификации стандартов Вордлскилс по компетенции «Сухое строительство и штукатурные работы».  2021 ООО "Центр  инновационного образования и воспитания" по программам: 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
</v>
      </c>
      <c r="K15" s="12" t="str">
        <f>'08.01.28'!K25</f>
        <v>высшая</v>
      </c>
      <c r="L15" s="12">
        <f>'08.01.28'!L25</f>
        <v>34</v>
      </c>
      <c r="M15" s="12">
        <f>'08.01.28'!M25</f>
        <v>27</v>
      </c>
      <c r="N15" s="12">
        <f>'08.01.28'!N25</f>
        <v>27</v>
      </c>
    </row>
    <row r="16" spans="1:19" ht="165" customHeight="1" x14ac:dyDescent="0.25">
      <c r="A16" s="17">
        <v>14</v>
      </c>
      <c r="B16" s="33" t="s">
        <v>115</v>
      </c>
      <c r="C16" s="12" t="str">
        <f>C15</f>
        <v xml:space="preserve">Мурыгина Галина Николаевна </v>
      </c>
      <c r="D16" s="12" t="str">
        <f t="shared" ref="D16:N16" si="5">D15</f>
        <v xml:space="preserve">мастер прооизводственного обучения </v>
      </c>
      <c r="E16" s="12" t="str">
        <f t="shared" si="5"/>
        <v>высшее</v>
      </c>
      <c r="F16" s="12" t="str">
        <f t="shared" si="5"/>
        <v>Технология и предпринимательство</v>
      </c>
      <c r="G16" s="12" t="str">
        <f t="shared" si="5"/>
        <v>Учитель технологии и предпринимательства</v>
      </c>
      <c r="H16" s="12"/>
      <c r="I16" s="12"/>
      <c r="J16" s="12" t="str">
        <f t="shared" si="5"/>
        <v xml:space="preserve">2020 ООО «Национальная академия современных технологий» по программе  «Педагогическое образование: преподаватель по отделочным работам и реконструкций зданий», 2020 КГБПОУ «Красноярский строительный техникум» «Практика и методика реализации образовательных программ среднего профессионального образования с учетом спецификации стандартов Вордлскилс по компетенции «Сухое строительство и штукатурные работы».  2021 ООО "Центр  инновационного образования и воспитания" по программам: 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
</v>
      </c>
      <c r="K16" s="12" t="str">
        <f t="shared" si="5"/>
        <v>высшая</v>
      </c>
      <c r="L16" s="12">
        <f t="shared" si="5"/>
        <v>34</v>
      </c>
      <c r="M16" s="12">
        <f t="shared" si="5"/>
        <v>27</v>
      </c>
      <c r="N16" s="12">
        <f t="shared" si="5"/>
        <v>27</v>
      </c>
    </row>
    <row r="17" spans="1:14" ht="157.80000000000001" customHeight="1" x14ac:dyDescent="0.25">
      <c r="A17" s="17">
        <v>15</v>
      </c>
      <c r="B17" s="33" t="s">
        <v>116</v>
      </c>
      <c r="C17" s="15" t="str">
        <f>C16</f>
        <v xml:space="preserve">Мурыгина Галина Николаевна </v>
      </c>
      <c r="D17" s="15" t="str">
        <f t="shared" ref="D17:N20" si="6">D16</f>
        <v xml:space="preserve">мастер прооизводственного обучения </v>
      </c>
      <c r="E17" s="15" t="str">
        <f t="shared" si="6"/>
        <v>высшее</v>
      </c>
      <c r="F17" s="15" t="str">
        <f t="shared" si="6"/>
        <v>Технология и предпринимательство</v>
      </c>
      <c r="G17" s="15"/>
      <c r="H17" s="15"/>
      <c r="I17" s="15"/>
      <c r="J17" s="15" t="str">
        <f t="shared" si="6"/>
        <v xml:space="preserve">2020 ООО «Национальная академия современных технологий» по программе  «Педагогическое образование: преподаватель по отделочным работам и реконструкций зданий», 2020 КГБПОУ «Красноярский строительный техникум» «Практика и методика реализации образовательных программ среднего профессионального образования с учетом спецификации стандартов Вордлскилс по компетенции «Сухое строительство и штукатурные работы».  2021 ООО "Центр  инновационного образования и воспитания" по программам: 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
</v>
      </c>
      <c r="K17" s="15" t="str">
        <f t="shared" si="6"/>
        <v>высшая</v>
      </c>
      <c r="L17" s="15">
        <f t="shared" si="6"/>
        <v>34</v>
      </c>
      <c r="M17" s="15">
        <f t="shared" si="6"/>
        <v>27</v>
      </c>
      <c r="N17" s="15">
        <f t="shared" si="6"/>
        <v>27</v>
      </c>
    </row>
    <row r="18" spans="1:14" ht="163.80000000000001" customHeight="1" x14ac:dyDescent="0.25">
      <c r="A18" s="17">
        <v>16</v>
      </c>
      <c r="B18" s="33" t="s">
        <v>117</v>
      </c>
      <c r="C18" s="15" t="str">
        <f>C17</f>
        <v xml:space="preserve">Мурыгина Галина Николаевна </v>
      </c>
      <c r="D18" s="15" t="str">
        <f t="shared" si="6"/>
        <v xml:space="preserve">мастер прооизводственного обучения </v>
      </c>
      <c r="E18" s="15" t="str">
        <f t="shared" si="6"/>
        <v>высшее</v>
      </c>
      <c r="F18" s="15" t="str">
        <f t="shared" si="6"/>
        <v>Технология и предпринимательство</v>
      </c>
      <c r="G18" s="15"/>
      <c r="H18" s="15"/>
      <c r="I18" s="15"/>
      <c r="J18" s="15" t="str">
        <f t="shared" si="6"/>
        <v xml:space="preserve">2020 ООО «Национальная академия современных технологий» по программе  «Педагогическое образование: преподаватель по отделочным работам и реконструкций зданий», 2020 КГБПОУ «Красноярский строительный техникум» «Практика и методика реализации образовательных программ среднего профессионального образования с учетом спецификации стандартов Вордлскилс по компетенции «Сухое строительство и штукатурные работы».  2021 ООО "Центр  инновационного образования и воспитания" по программам: 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
</v>
      </c>
      <c r="K18" s="15"/>
      <c r="L18" s="15">
        <f t="shared" si="6"/>
        <v>34</v>
      </c>
      <c r="M18" s="15">
        <f t="shared" si="6"/>
        <v>27</v>
      </c>
      <c r="N18" s="15">
        <f t="shared" si="6"/>
        <v>27</v>
      </c>
    </row>
    <row r="19" spans="1:14" ht="160.19999999999999" customHeight="1" x14ac:dyDescent="0.25">
      <c r="A19" s="17">
        <v>17</v>
      </c>
      <c r="B19" s="33" t="s">
        <v>118</v>
      </c>
      <c r="C19" s="15" t="str">
        <f>C18</f>
        <v xml:space="preserve">Мурыгина Галина Николаевна </v>
      </c>
      <c r="D19" s="15" t="str">
        <f t="shared" si="6"/>
        <v xml:space="preserve">мастер прооизводственного обучения </v>
      </c>
      <c r="E19" s="15" t="str">
        <f t="shared" si="6"/>
        <v>высшее</v>
      </c>
      <c r="F19" s="15" t="str">
        <f t="shared" si="6"/>
        <v>Технология и предпринимательство</v>
      </c>
      <c r="G19" s="15"/>
      <c r="H19" s="15"/>
      <c r="I19" s="15"/>
      <c r="J19" s="15" t="str">
        <f t="shared" si="6"/>
        <v xml:space="preserve">2020 ООО «Национальная академия современных технологий» по программе  «Педагогическое образование: преподаватель по отделочным работам и реконструкций зданий», 2020 КГБПОУ «Красноярский строительный техникум» «Практика и методика реализации образовательных программ среднего профессионального образования с учетом спецификации стандартов Вордлскилс по компетенции «Сухое строительство и штукатурные работы».  2021 ООО "Центр  инновационного образования и воспитания" по программам: 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
</v>
      </c>
      <c r="K19" s="15"/>
      <c r="L19" s="15">
        <f t="shared" si="6"/>
        <v>34</v>
      </c>
      <c r="M19" s="15">
        <f t="shared" si="6"/>
        <v>27</v>
      </c>
      <c r="N19" s="15">
        <f t="shared" si="6"/>
        <v>27</v>
      </c>
    </row>
    <row r="20" spans="1:14" ht="217.8" customHeight="1" x14ac:dyDescent="0.25">
      <c r="A20" s="17">
        <v>18</v>
      </c>
      <c r="B20" s="36" t="s">
        <v>119</v>
      </c>
      <c r="C20" s="15" t="str">
        <f>C19</f>
        <v xml:space="preserve">Мурыгина Галина Николаевна </v>
      </c>
      <c r="D20" s="15" t="str">
        <f t="shared" si="6"/>
        <v xml:space="preserve">мастер прооизводственного обучения </v>
      </c>
      <c r="E20" s="15" t="str">
        <f t="shared" si="6"/>
        <v>высшее</v>
      </c>
      <c r="F20" s="15" t="str">
        <f t="shared" si="6"/>
        <v>Технология и предпринимательство</v>
      </c>
      <c r="G20" s="15"/>
      <c r="H20" s="15"/>
      <c r="I20" s="15"/>
      <c r="J20" s="15" t="str">
        <f t="shared" si="6"/>
        <v xml:space="preserve">2020 ООО «Национальная академия современных технологий» по программе  «Педагогическое образование: преподаватель по отделочным работам и реконструкций зданий», 2020 КГБПОУ «Красноярский строительный техникум» «Практика и методика реализации образовательных программ среднего профессионального образования с учетом спецификации стандартов Вордлскилс по компетенции «Сухое строительство и штукатурные работы».  2021 ООО "Центр  инновационного образования и воспитания" по программам: 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
</v>
      </c>
      <c r="K20" s="15"/>
      <c r="L20" s="15">
        <f t="shared" si="6"/>
        <v>34</v>
      </c>
      <c r="M20" s="15">
        <f t="shared" si="6"/>
        <v>27</v>
      </c>
      <c r="N20" s="15">
        <f t="shared" si="6"/>
        <v>27</v>
      </c>
    </row>
    <row r="21" spans="1:14" ht="98.25" customHeight="1" x14ac:dyDescent="0.25">
      <c r="A21" s="17">
        <v>19</v>
      </c>
      <c r="B21" s="26"/>
      <c r="C21" s="15"/>
      <c r="D21" s="4"/>
      <c r="E21" s="4"/>
      <c r="F21" s="13"/>
      <c r="G21" s="13"/>
      <c r="H21" s="3"/>
      <c r="I21" s="3"/>
      <c r="J21" s="4"/>
      <c r="K21" s="3"/>
      <c r="L21" s="5"/>
      <c r="M21" s="5"/>
      <c r="N21" s="18"/>
    </row>
    <row r="22" spans="1:14" ht="93" customHeight="1" x14ac:dyDescent="0.25">
      <c r="A22" s="17">
        <v>20</v>
      </c>
      <c r="B22" s="26"/>
      <c r="C22" s="15"/>
      <c r="D22" s="4"/>
      <c r="E22" s="4"/>
      <c r="F22" s="13"/>
      <c r="G22" s="13"/>
      <c r="H22" s="3"/>
      <c r="I22" s="3"/>
      <c r="J22" s="4"/>
      <c r="K22" s="3"/>
      <c r="L22" s="5"/>
      <c r="M22" s="5"/>
      <c r="N22" s="18"/>
    </row>
    <row r="23" spans="1:14" ht="174" customHeight="1" x14ac:dyDescent="0.25">
      <c r="A23" s="17">
        <v>21</v>
      </c>
      <c r="B23" s="2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38.75" customHeight="1" x14ac:dyDescent="0.25">
      <c r="A24" s="17">
        <v>22</v>
      </c>
      <c r="B24" s="2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258" customHeight="1" x14ac:dyDescent="0.25">
      <c r="A25" s="17">
        <v>23</v>
      </c>
      <c r="B25" s="2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02" customHeight="1" x14ac:dyDescent="0.25">
      <c r="A26" s="17">
        <v>24</v>
      </c>
      <c r="B26" s="37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157.5" customHeight="1" x14ac:dyDescent="0.25">
      <c r="A27" s="17">
        <v>25</v>
      </c>
      <c r="B27" s="2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50" customHeight="1" x14ac:dyDescent="0.25">
      <c r="A28" s="17">
        <v>26</v>
      </c>
      <c r="B28" s="2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47" customHeight="1" x14ac:dyDescent="0.25">
      <c r="A29" s="17">
        <v>27</v>
      </c>
      <c r="B29" s="2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87.75" customHeight="1" x14ac:dyDescent="0.25">
      <c r="A30" s="17">
        <v>28</v>
      </c>
      <c r="B30" s="2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81.75" customHeight="1" x14ac:dyDescent="0.25">
      <c r="A31" s="17">
        <v>29</v>
      </c>
      <c r="B31" s="26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93.75" customHeight="1" x14ac:dyDescent="0.25">
      <c r="A32" s="17">
        <v>30</v>
      </c>
      <c r="B32" s="26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90.75" customHeight="1" x14ac:dyDescent="0.25">
      <c r="A33" s="17">
        <v>31</v>
      </c>
      <c r="B33" s="26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100.5" customHeight="1" x14ac:dyDescent="0.25">
      <c r="A34" s="17">
        <v>32</v>
      </c>
      <c r="B34" s="2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102.75" customHeight="1" x14ac:dyDescent="0.25">
      <c r="A35" s="17">
        <v>33</v>
      </c>
      <c r="B35" s="26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78.75" customHeight="1" x14ac:dyDescent="0.25">
      <c r="A36" s="17"/>
      <c r="B36" s="19"/>
      <c r="C36" s="12"/>
      <c r="D36" s="4"/>
      <c r="E36" s="4"/>
      <c r="F36" s="13"/>
      <c r="G36" s="13"/>
      <c r="H36" s="3"/>
      <c r="I36" s="3"/>
      <c r="J36" s="4"/>
      <c r="K36" s="3"/>
      <c r="L36" s="3"/>
      <c r="M36" s="5"/>
      <c r="N36" s="5"/>
    </row>
    <row r="37" spans="1:14" ht="60" customHeight="1" x14ac:dyDescent="0.25">
      <c r="A37" s="17"/>
      <c r="B37" s="19"/>
      <c r="C37" s="12"/>
      <c r="D37" s="4"/>
      <c r="E37" s="4"/>
      <c r="F37" s="13"/>
      <c r="G37" s="13"/>
      <c r="H37" s="3"/>
      <c r="I37" s="3"/>
      <c r="J37" s="4"/>
      <c r="K37" s="3"/>
      <c r="L37" s="3"/>
      <c r="M37" s="5"/>
      <c r="N37" s="5"/>
    </row>
    <row r="38" spans="1:14" ht="60" customHeight="1" x14ac:dyDescent="0.25">
      <c r="A38" s="17"/>
      <c r="B38" s="19"/>
      <c r="C38" s="12"/>
      <c r="D38" s="4"/>
      <c r="E38" s="4"/>
      <c r="F38" s="13"/>
      <c r="G38" s="13"/>
      <c r="H38" s="3"/>
      <c r="I38" s="3"/>
      <c r="J38" s="4"/>
      <c r="K38" s="3"/>
      <c r="L38" s="3"/>
      <c r="M38" s="5"/>
      <c r="N38" s="5"/>
    </row>
    <row r="39" spans="1:14" ht="50.25" customHeight="1" x14ac:dyDescent="0.25">
      <c r="A39" s="17"/>
      <c r="B39" s="19"/>
      <c r="C39" s="12"/>
      <c r="D39" s="4"/>
      <c r="E39" s="4"/>
      <c r="F39" s="13"/>
      <c r="G39" s="13"/>
      <c r="H39" s="3"/>
      <c r="I39" s="3"/>
      <c r="J39" s="4"/>
      <c r="K39" s="3"/>
      <c r="L39" s="3"/>
      <c r="M39" s="5"/>
      <c r="N39" s="5"/>
    </row>
    <row r="40" spans="1:14" ht="50.25" customHeight="1" x14ac:dyDescent="0.25">
      <c r="A40" s="17"/>
      <c r="B40" s="19"/>
      <c r="C40" s="12"/>
      <c r="D40" s="4"/>
      <c r="E40" s="4"/>
      <c r="F40" s="13"/>
      <c r="G40" s="13"/>
      <c r="H40" s="3"/>
      <c r="I40" s="3"/>
      <c r="J40" s="4"/>
      <c r="K40" s="3"/>
      <c r="L40" s="3"/>
      <c r="M40" s="5"/>
      <c r="N40" s="5"/>
    </row>
    <row r="41" spans="1:14" ht="58.5" customHeight="1" x14ac:dyDescent="0.25">
      <c r="A41" s="17"/>
      <c r="B41" s="19"/>
      <c r="C41" s="12"/>
      <c r="D41" s="4"/>
      <c r="E41" s="4"/>
      <c r="F41" s="13"/>
      <c r="G41" s="13"/>
      <c r="H41" s="3"/>
      <c r="I41" s="3"/>
      <c r="J41" s="4"/>
      <c r="K41" s="3"/>
      <c r="L41" s="3"/>
      <c r="M41" s="5"/>
      <c r="N41" s="5"/>
    </row>
    <row r="42" spans="1:14" x14ac:dyDescent="0.25">
      <c r="A42" s="32"/>
      <c r="B42" s="19"/>
      <c r="C42" s="12"/>
      <c r="D42" s="4"/>
      <c r="E42" s="4"/>
      <c r="F42" s="13"/>
      <c r="G42" s="13"/>
      <c r="H42" s="3"/>
      <c r="I42" s="3"/>
      <c r="J42" s="4"/>
      <c r="K42" s="3"/>
      <c r="L42" s="3"/>
      <c r="M42" s="5"/>
      <c r="N42" s="5"/>
    </row>
    <row r="43" spans="1:14" x14ac:dyDescent="0.25">
      <c r="A43" s="32"/>
      <c r="B43" s="19"/>
      <c r="C43" s="12"/>
      <c r="D43" s="4"/>
      <c r="E43" s="4"/>
      <c r="F43" s="13"/>
      <c r="G43" s="13"/>
      <c r="H43" s="3"/>
      <c r="I43" s="3"/>
      <c r="J43" s="4"/>
      <c r="K43" s="3"/>
      <c r="L43" s="3"/>
      <c r="M43" s="5"/>
      <c r="N43" s="5"/>
    </row>
    <row r="44" spans="1:14" x14ac:dyDescent="0.25">
      <c r="A44" s="32"/>
      <c r="B44" s="19"/>
      <c r="C44" s="12"/>
      <c r="D44" s="4"/>
      <c r="E44" s="4"/>
      <c r="F44" s="13"/>
      <c r="G44" s="13"/>
      <c r="H44" s="3"/>
      <c r="I44" s="3"/>
      <c r="J44" s="4"/>
      <c r="K44" s="3"/>
      <c r="L44" s="3"/>
      <c r="M44" s="5"/>
      <c r="N44" s="5"/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3"/>
  <sheetViews>
    <sheetView zoomScale="122" zoomScaleNormal="122" workbookViewId="0">
      <pane ySplit="2" topLeftCell="A38" activePane="bottomLeft" state="frozen"/>
      <selection pane="bottomLeft" activeCell="J39" sqref="J39"/>
    </sheetView>
  </sheetViews>
  <sheetFormatPr defaultColWidth="9.109375" defaultRowHeight="12" x14ac:dyDescent="0.25"/>
  <cols>
    <col min="1" max="1" width="4.88671875" style="7" customWidth="1"/>
    <col min="2" max="2" width="18.109375" style="7" customWidth="1"/>
    <col min="3" max="3" width="15.109375" style="7" customWidth="1"/>
    <col min="4" max="4" width="13.6640625" style="7" customWidth="1"/>
    <col min="5" max="5" width="9.109375" style="7" customWidth="1"/>
    <col min="6" max="6" width="17.5546875" style="7" customWidth="1"/>
    <col min="7" max="7" width="15.109375" style="7" customWidth="1"/>
    <col min="8" max="8" width="8" style="7" customWidth="1"/>
    <col min="9" max="9" width="7" style="7" customWidth="1"/>
    <col min="10" max="10" width="34.5546875" style="7" customWidth="1"/>
    <col min="11" max="11" width="10.33203125" style="7" customWidth="1"/>
    <col min="12" max="12" width="14.6640625" style="7" customWidth="1"/>
    <col min="13" max="13" width="12.33203125" style="7" customWidth="1"/>
    <col min="14" max="14" width="12.6640625" style="7" customWidth="1"/>
    <col min="15" max="16384" width="9.109375" style="7"/>
  </cols>
  <sheetData>
    <row r="1" spans="1:19" x14ac:dyDescent="0.25">
      <c r="A1" s="74" t="s">
        <v>156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6"/>
      <c r="P1" s="6"/>
      <c r="Q1" s="6"/>
      <c r="R1" s="6"/>
      <c r="S1" s="6"/>
    </row>
    <row r="2" spans="1:19" ht="60" customHeight="1" x14ac:dyDescent="0.25">
      <c r="A2" s="2" t="s">
        <v>3</v>
      </c>
      <c r="B2" s="39" t="s">
        <v>23</v>
      </c>
      <c r="C2" s="39" t="s">
        <v>0</v>
      </c>
      <c r="D2" s="39" t="s">
        <v>1</v>
      </c>
      <c r="E2" s="39" t="s">
        <v>16</v>
      </c>
      <c r="F2" s="39" t="s">
        <v>7</v>
      </c>
      <c r="G2" s="39" t="s">
        <v>17</v>
      </c>
      <c r="H2" s="39" t="s">
        <v>18</v>
      </c>
      <c r="I2" s="39" t="s">
        <v>19</v>
      </c>
      <c r="J2" s="39" t="s">
        <v>20</v>
      </c>
      <c r="K2" s="39" t="s">
        <v>12</v>
      </c>
      <c r="L2" s="39" t="s">
        <v>21</v>
      </c>
      <c r="M2" s="39" t="s">
        <v>22</v>
      </c>
      <c r="N2" s="18" t="s">
        <v>2</v>
      </c>
      <c r="O2" s="60" t="s">
        <v>224</v>
      </c>
      <c r="P2" s="9" t="s">
        <v>225</v>
      </c>
    </row>
    <row r="3" spans="1:19" ht="138.6" customHeight="1" x14ac:dyDescent="0.25">
      <c r="A3" s="17">
        <v>1</v>
      </c>
      <c r="B3" s="42" t="s">
        <v>170</v>
      </c>
      <c r="C3" s="12" t="str">
        <f>'21.02.03'!C3</f>
        <v>Жилкина Ирина валентиновна</v>
      </c>
      <c r="D3" s="12" t="str">
        <f>'21.02.03'!D3</f>
        <v>Преподаватель</v>
      </c>
      <c r="E3" s="12" t="str">
        <f>'21.02.03'!E3</f>
        <v>Высшее</v>
      </c>
      <c r="F3" s="12" t="str">
        <f>'21.02.03'!F3</f>
        <v>Преподаватель русского языка и литературы</v>
      </c>
      <c r="G3" s="12" t="str">
        <f>'21.02.03'!G3</f>
        <v>Русский язык и Литература</v>
      </c>
      <c r="H3" s="12"/>
      <c r="I3" s="12"/>
      <c r="J3" s="12" t="str">
        <f>'21.02.03'!J3</f>
        <v xml:space="preserve">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2022 "Разговоры о важном": система  работы классного  руководителя(куратора)ФГАОУ ДПО" Академия Минпросвещения России" 58 ч.</v>
      </c>
      <c r="K3" s="12" t="str">
        <f>'21.02.03'!K3</f>
        <v>высшая</v>
      </c>
      <c r="L3" s="12">
        <f>'21.02.03'!L3</f>
        <v>21</v>
      </c>
      <c r="M3" s="12">
        <f>'21.02.03'!M3</f>
        <v>8</v>
      </c>
      <c r="N3" s="12">
        <f>'21.02.03'!N3</f>
        <v>19</v>
      </c>
    </row>
    <row r="4" spans="1:19" s="41" customFormat="1" ht="139.19999999999999" customHeight="1" x14ac:dyDescent="0.25">
      <c r="A4" s="40">
        <v>2</v>
      </c>
      <c r="B4" s="42" t="s">
        <v>171</v>
      </c>
      <c r="C4" s="12" t="str">
        <f>'21.02.03'!C4</f>
        <v>Жилкина Ирина валентиновна</v>
      </c>
      <c r="D4" s="12" t="str">
        <f>'21.02.03'!D4</f>
        <v>Преподаватель</v>
      </c>
      <c r="E4" s="12" t="str">
        <f>'21.02.03'!E4</f>
        <v>Высшее</v>
      </c>
      <c r="F4" s="12" t="str">
        <f>'21.02.03'!F4</f>
        <v>Преподаватель русского языка и литературы</v>
      </c>
      <c r="G4" s="12" t="str">
        <f>'21.02.03'!G4</f>
        <v>Русский язык и Литература</v>
      </c>
      <c r="H4" s="12"/>
      <c r="I4" s="12"/>
      <c r="J4" s="12" t="str">
        <f>'21.02.03'!J4</f>
        <v xml:space="preserve">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2022 "Разговоры о важном": система  работы классного  руководителя(куратора)ФГАОУ ДПО" Академия Минпросвещения России" 58 ч.</v>
      </c>
      <c r="K4" s="12" t="str">
        <f>'21.02.03'!K4</f>
        <v>высшая</v>
      </c>
      <c r="L4" s="12">
        <f>'21.02.03'!L4</f>
        <v>21</v>
      </c>
      <c r="M4" s="12">
        <f>'21.02.03'!M4</f>
        <v>8</v>
      </c>
      <c r="N4" s="12">
        <f>'21.02.03'!N4</f>
        <v>19</v>
      </c>
    </row>
    <row r="5" spans="1:19" ht="92.4" customHeight="1" x14ac:dyDescent="0.25">
      <c r="A5" s="17">
        <v>3</v>
      </c>
      <c r="B5" s="42" t="s">
        <v>172</v>
      </c>
      <c r="C5" s="12" t="str">
        <f>'21.02.03'!C5</f>
        <v>Сибирякова Оксана Владимировна</v>
      </c>
      <c r="D5" s="12" t="str">
        <f>'21.02.03'!D5</f>
        <v>Преподаватель</v>
      </c>
      <c r="E5" s="12" t="str">
        <f>'21.02.03'!E5</f>
        <v>Высшее</v>
      </c>
      <c r="F5" s="12" t="str">
        <f>'21.02.03'!F5</f>
        <v>Преподаватель. Филолог</v>
      </c>
      <c r="G5" s="12" t="str">
        <f>'21.02.03'!G5</f>
        <v>зарубежная филология (английский язык и литература)</v>
      </c>
      <c r="H5" s="12"/>
      <c r="I5" s="12"/>
      <c r="J5" s="12" t="str">
        <f>'21.02.03'!J5</f>
        <v>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5" s="12" t="str">
        <f>'21.02.03'!K5</f>
        <v xml:space="preserve">первая </v>
      </c>
      <c r="L5" s="12">
        <f>'21.02.03'!L5</f>
        <v>26</v>
      </c>
      <c r="M5" s="12">
        <f>'21.02.03'!M5</f>
        <v>3</v>
      </c>
      <c r="N5" s="12">
        <f>'21.02.03'!N5</f>
        <v>26</v>
      </c>
    </row>
    <row r="6" spans="1:19" ht="166.8" customHeight="1" x14ac:dyDescent="0.25">
      <c r="A6" s="17">
        <v>4</v>
      </c>
      <c r="B6" s="42" t="s">
        <v>173</v>
      </c>
      <c r="C6" s="12" t="str">
        <f>'21.02.03'!C9</f>
        <v>Пеймерт Галина Апалоновна</v>
      </c>
      <c r="D6" s="12" t="str">
        <f>'21.02.03'!D9</f>
        <v>преподаватель</v>
      </c>
      <c r="E6" s="12" t="str">
        <f>'21.02.03'!E9</f>
        <v>Высшее</v>
      </c>
      <c r="F6" s="12" t="str">
        <f>'21.02.03'!F9</f>
        <v>Историк. Преподаватель</v>
      </c>
      <c r="G6" s="12" t="str">
        <f>'21.02.03'!G9</f>
        <v>История</v>
      </c>
      <c r="H6" s="12"/>
      <c r="I6" s="12"/>
      <c r="J6" s="12" t="str">
        <f>'21.02.03'!J9</f>
        <v>2020 ГБПОУ «Краевой политехнический колледж» «Развитие сквозных компетенций (SoftSkills) современного педагога» 72ч. 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6" s="12" t="str">
        <f>'21.02.03'!K9</f>
        <v>высшая</v>
      </c>
      <c r="L6" s="12">
        <f>'21.02.03'!L9</f>
        <v>43</v>
      </c>
      <c r="M6" s="12">
        <f>'21.02.03'!M9</f>
        <v>13</v>
      </c>
      <c r="N6" s="12">
        <f>'21.02.03'!N9</f>
        <v>43</v>
      </c>
    </row>
    <row r="7" spans="1:19" ht="252.6" customHeight="1" x14ac:dyDescent="0.25">
      <c r="A7" s="17">
        <v>5</v>
      </c>
      <c r="B7" s="42" t="s">
        <v>174</v>
      </c>
      <c r="C7" s="12" t="str">
        <f>'21.02.03'!C12</f>
        <v>Воробьев Андрей Алексеевич (внешний совместитель)</v>
      </c>
      <c r="D7" s="12" t="str">
        <f>'21.02.03'!D12</f>
        <v xml:space="preserve">преподаватель </v>
      </c>
      <c r="E7" s="12" t="str">
        <f>'21.02.03'!E12</f>
        <v>Средне-профессиональное</v>
      </c>
      <c r="F7" s="12" t="str">
        <f>'21.02.03'!F12</f>
        <v>техник</v>
      </c>
      <c r="G7" s="12" t="str">
        <f>'21.02.03'!G12</f>
        <v>Сооружение и эксплуатация газонефтепроводов и газонефтехранилищ</v>
      </c>
      <c r="H7" s="12"/>
      <c r="I7" s="12"/>
      <c r="J7" s="12" t="str">
        <f>'21.02.03'!J12</f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7" s="12">
        <f>'21.02.03'!K12</f>
        <v>0</v>
      </c>
      <c r="L7" s="12">
        <f>'21.02.03'!L12</f>
        <v>8</v>
      </c>
      <c r="M7" s="12">
        <f>'21.02.03'!M12</f>
        <v>3</v>
      </c>
      <c r="N7" s="12">
        <f>'21.02.03'!N12</f>
        <v>3</v>
      </c>
    </row>
    <row r="8" spans="1:19" ht="240" customHeight="1" x14ac:dyDescent="0.25">
      <c r="A8" s="17">
        <v>6</v>
      </c>
      <c r="B8" s="42" t="s">
        <v>175</v>
      </c>
      <c r="C8" s="12" t="str">
        <f>C7</f>
        <v>Воробьев Андрей Алексеевич (внешний совместитель)</v>
      </c>
      <c r="D8" s="12" t="str">
        <f t="shared" ref="D8:N8" si="0">D7</f>
        <v xml:space="preserve">преподаватель </v>
      </c>
      <c r="E8" s="12" t="str">
        <f t="shared" si="0"/>
        <v>Средне-профессиональное</v>
      </c>
      <c r="F8" s="12" t="str">
        <f t="shared" si="0"/>
        <v>техник</v>
      </c>
      <c r="G8" s="12" t="str">
        <f t="shared" si="0"/>
        <v>Сооружение и эксплуатация газонефтепроводов и газонефтехранилищ</v>
      </c>
      <c r="H8" s="12"/>
      <c r="I8" s="12"/>
      <c r="J8" s="12" t="str">
        <f t="shared" si="0"/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8" s="12">
        <f t="shared" si="0"/>
        <v>0</v>
      </c>
      <c r="L8" s="12">
        <f t="shared" si="0"/>
        <v>8</v>
      </c>
      <c r="M8" s="12">
        <f t="shared" si="0"/>
        <v>3</v>
      </c>
      <c r="N8" s="12">
        <f t="shared" si="0"/>
        <v>3</v>
      </c>
    </row>
    <row r="9" spans="1:19" ht="138" customHeight="1" x14ac:dyDescent="0.25">
      <c r="A9" s="17">
        <v>7</v>
      </c>
      <c r="B9" s="44" t="s">
        <v>176</v>
      </c>
      <c r="C9" s="12" t="str">
        <f>C3</f>
        <v>Жилкина Ирина валентиновна</v>
      </c>
      <c r="D9" s="12" t="str">
        <f t="shared" ref="D9:N9" si="1">D3</f>
        <v>Преподаватель</v>
      </c>
      <c r="E9" s="12" t="str">
        <f t="shared" si="1"/>
        <v>Высшее</v>
      </c>
      <c r="F9" s="12" t="str">
        <f t="shared" si="1"/>
        <v>Преподаватель русского языка и литературы</v>
      </c>
      <c r="G9" s="12" t="str">
        <f t="shared" si="1"/>
        <v>Русский язык и Литература</v>
      </c>
      <c r="H9" s="12"/>
      <c r="I9" s="12"/>
      <c r="J9" s="12" t="str">
        <f t="shared" si="1"/>
        <v xml:space="preserve">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2022 "Разговоры о важном": система  работы классного  руководителя(куратора)ФГАОУ ДПО" Академия Минпросвещения России" 58 ч.</v>
      </c>
      <c r="K9" s="12" t="str">
        <f t="shared" si="1"/>
        <v>высшая</v>
      </c>
      <c r="L9" s="12">
        <f t="shared" si="1"/>
        <v>21</v>
      </c>
      <c r="M9" s="12">
        <f t="shared" si="1"/>
        <v>8</v>
      </c>
      <c r="N9" s="12">
        <f t="shared" si="1"/>
        <v>19</v>
      </c>
    </row>
    <row r="10" spans="1:19" ht="235.8" customHeight="1" x14ac:dyDescent="0.25">
      <c r="A10" s="17">
        <v>8</v>
      </c>
      <c r="B10" s="43" t="s">
        <v>177</v>
      </c>
      <c r="C10" s="12" t="str">
        <f>'21.02.03'!C7</f>
        <v>Сковоронских Юлия Петровна</v>
      </c>
      <c r="D10" s="12" t="str">
        <f>'21.02.03'!D7</f>
        <v>преподаватель</v>
      </c>
      <c r="E10" s="12" t="str">
        <f>'21.02.03'!E7</f>
        <v xml:space="preserve">Высшее </v>
      </c>
      <c r="F10" s="12" t="str">
        <f>'21.02.03'!F7</f>
        <v>Учитель биологии</v>
      </c>
      <c r="G10" s="12" t="str">
        <f>'21.02.03'!G7</f>
        <v xml:space="preserve">Биология </v>
      </c>
      <c r="H10" s="12"/>
      <c r="I10" s="12"/>
      <c r="J10" s="12" t="str">
        <f>'21.02.03'!J7</f>
        <v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v>
      </c>
      <c r="K10" s="12" t="str">
        <f>'21.02.03'!K7</f>
        <v xml:space="preserve">первая </v>
      </c>
      <c r="L10" s="12">
        <f>'21.02.03'!L7</f>
        <v>18</v>
      </c>
      <c r="M10" s="12">
        <f>'21.02.03'!M7</f>
        <v>16</v>
      </c>
      <c r="N10" s="12">
        <f>'21.02.03'!N7</f>
        <v>18</v>
      </c>
    </row>
    <row r="11" spans="1:19" ht="208.2" customHeight="1" x14ac:dyDescent="0.25">
      <c r="A11" s="17">
        <v>9</v>
      </c>
      <c r="B11" s="42" t="s">
        <v>178</v>
      </c>
      <c r="C11" s="12" t="str">
        <f>'21.02.03'!C15</f>
        <v xml:space="preserve">Вылежанина Людмила Евгеньевна </v>
      </c>
      <c r="D11" s="12" t="str">
        <f>'21.02.03'!D15</f>
        <v>преподаватель</v>
      </c>
      <c r="E11" s="12" t="str">
        <f>'21.02.03'!E15</f>
        <v>Высшее</v>
      </c>
      <c r="F11" s="12" t="str">
        <f>'21.02.03'!F15</f>
        <v>Учитель информатики</v>
      </c>
      <c r="G11" s="12">
        <f>'21.02.03'!G15</f>
        <v>0</v>
      </c>
      <c r="H11" s="12"/>
      <c r="I11" s="12"/>
      <c r="J11" s="12" t="str">
        <f>'21.02.03'!J15</f>
        <v>2019 Переподготовка: информатика 2021 ФГАОУ ВО "Московский физико-технический институт (национальный исследовательский университет) по программе Цифровая среда образовательной организации: новые возможности, 40 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11" s="12" t="str">
        <f>'21.02.03'!K15</f>
        <v xml:space="preserve">Высшая </v>
      </c>
      <c r="L11" s="12">
        <f>'21.02.03'!L15</f>
        <v>34</v>
      </c>
      <c r="M11" s="12">
        <f>'21.02.03'!M15</f>
        <v>26</v>
      </c>
      <c r="N11" s="12">
        <f>'21.02.03'!N15</f>
        <v>26</v>
      </c>
    </row>
    <row r="12" spans="1:19" ht="233.4" customHeight="1" x14ac:dyDescent="0.25">
      <c r="A12" s="17">
        <v>10</v>
      </c>
      <c r="B12" s="42" t="s">
        <v>179</v>
      </c>
      <c r="C12" s="12" t="str">
        <f>'21.02.03'!C16</f>
        <v>Малухина Лариса Владимировна (внутренний совместитель)</v>
      </c>
      <c r="D12" s="12" t="str">
        <f>'21.02.03'!D16</f>
        <v>преподаватель</v>
      </c>
      <c r="E12" s="12" t="str">
        <f>'21.02.03'!E16</f>
        <v>Высшее</v>
      </c>
      <c r="F12" s="12" t="str">
        <f>'21.02.03'!F16</f>
        <v>Учитель математики</v>
      </c>
      <c r="G12" s="12" t="str">
        <f>'21.02.03'!G16</f>
        <v xml:space="preserve">Математика </v>
      </c>
      <c r="H12" s="12"/>
      <c r="I12" s="12"/>
      <c r="J12" s="12" t="str">
        <f>'21.02.03'!J16</f>
        <v>2021 ФГБОУ ВО  "Пермский государственный гуманитарно-педагогический университет" Методика преподавания дисциплин общеобразовательного цикла (естественно-научные дисциплины) в профессиональных образовательных организациях, 72ч.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2022 ЦОПП Пермского края на базе ГБПОУ «Пермского химико-технологического техникума» по программе "Обучение ЭПОС СПО/ЦОПП" 32ч 2023 ФГБОУ ВО ПГГПУ "Подготовка к проведению Всероссийских проверочных работ", 40 ч</v>
      </c>
      <c r="K12" s="12">
        <f>'21.02.03'!K16</f>
        <v>0</v>
      </c>
      <c r="L12" s="12">
        <f>'21.02.03'!L16</f>
        <v>29</v>
      </c>
      <c r="M12" s="12">
        <f>'21.02.03'!M16</f>
        <v>22</v>
      </c>
      <c r="N12" s="12">
        <f>'21.02.03'!N16</f>
        <v>29</v>
      </c>
    </row>
    <row r="13" spans="1:19" ht="222.6" customHeight="1" x14ac:dyDescent="0.25">
      <c r="A13" s="17">
        <v>11</v>
      </c>
      <c r="B13" s="42" t="s">
        <v>180</v>
      </c>
      <c r="C13" s="12" t="str">
        <f>'21.02.03'!C14</f>
        <v xml:space="preserve">Камалова Ирина Минногоясовна </v>
      </c>
      <c r="D13" s="12" t="str">
        <f>'21.02.03'!D14</f>
        <v>Преподаватель</v>
      </c>
      <c r="E13" s="12" t="str">
        <f>'21.02.03'!E14</f>
        <v>Высшее</v>
      </c>
      <c r="F13" s="12" t="str">
        <f>'21.02.03'!F14</f>
        <v>Учитель математики</v>
      </c>
      <c r="G13" s="12" t="str">
        <f>'21.02.03'!G14</f>
        <v>Математика</v>
      </c>
      <c r="H13" s="12"/>
      <c r="I13" s="12"/>
      <c r="J13" s="12" t="str">
        <f>'21.02.03'!J14</f>
        <v>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2023 НИУ "Высшая школа экономики" Управление качеством образования: современные подходы в обучении математике в условиях обновленных ФГОС ООО и цифровой трансформации образовательного процесса", 108 часов</v>
      </c>
      <c r="K13" s="12" t="str">
        <f>'21.02.03'!K14</f>
        <v>высшая</v>
      </c>
      <c r="L13" s="12">
        <f>'21.02.03'!L14</f>
        <v>26</v>
      </c>
      <c r="M13" s="12">
        <f>'21.02.03'!M14</f>
        <v>10</v>
      </c>
      <c r="N13" s="12">
        <f>'21.02.03'!N14</f>
        <v>23</v>
      </c>
    </row>
    <row r="14" spans="1:19" ht="274.2" customHeight="1" x14ac:dyDescent="0.25">
      <c r="A14" s="17">
        <v>13</v>
      </c>
      <c r="B14" s="42" t="s">
        <v>167</v>
      </c>
      <c r="C14" s="12" t="str">
        <f>'21.02.03'!C23</f>
        <v>Шестакова Марина Николаевна</v>
      </c>
      <c r="D14" s="12" t="str">
        <f>'21.02.03'!D23</f>
        <v>педагог-психолог</v>
      </c>
      <c r="E14" s="12" t="str">
        <f>'21.02.03'!E23</f>
        <v>Высшее</v>
      </c>
      <c r="F14" s="12" t="str">
        <f>'21.02.03'!F23</f>
        <v>Педагог-психолог</v>
      </c>
      <c r="G14" s="12">
        <f>'21.02.03'!G23</f>
        <v>0</v>
      </c>
      <c r="H14" s="12"/>
      <c r="I14" s="12"/>
      <c r="J14" s="12" t="str">
        <f>'21.02.03'!J23</f>
        <v xml:space="preserve"> 2023 ФГБОУ ВО ПГГПУ "Социально-педагогическая профилактика аддиктивного поведения и социальная реабилитация подростков группы риска" 40 часов, 2023 ДОФПК МГППУ "Организация деятельности педагога-психолога в системе СПО: психолого-педагогическое сопровождение и межведомственное взаимодействие" 72 час
2021 ГБУ ПК «Центр психолого-педагогической, медицинской и социальной помощи» по программе «Методы активного социального-психологического обучения (дискуссия, мозговой штурм, игровое моделирование)», 36ч
2021 Влечение родителей к сотрудничеству с образовательной организацией: новая архитектура и успешная практика»  Центр непрерывного повышения профессионального мастерства педагогических работников ГАУ ДПО «Институт развития образования Пермского края» 40 ч.</v>
      </c>
      <c r="K14" s="12" t="str">
        <f>'21.02.03'!K23</f>
        <v>высшая</v>
      </c>
      <c r="L14" s="12">
        <f>'21.02.03'!L23</f>
        <v>15</v>
      </c>
      <c r="M14" s="12">
        <f>'21.02.03'!M23</f>
        <v>15</v>
      </c>
      <c r="N14" s="12">
        <f>'21.02.03'!N23</f>
        <v>15</v>
      </c>
    </row>
    <row r="15" spans="1:19" ht="135" customHeight="1" x14ac:dyDescent="0.25">
      <c r="A15" s="17">
        <v>14</v>
      </c>
      <c r="B15" s="42" t="s">
        <v>168</v>
      </c>
      <c r="C15" s="12" t="str">
        <f>C3</f>
        <v>Жилкина Ирина валентиновна</v>
      </c>
      <c r="D15" s="12" t="str">
        <f t="shared" ref="D15:N15" si="2">D3</f>
        <v>Преподаватель</v>
      </c>
      <c r="E15" s="12" t="str">
        <f t="shared" si="2"/>
        <v>Высшее</v>
      </c>
      <c r="F15" s="12" t="str">
        <f t="shared" si="2"/>
        <v>Преподаватель русского языка и литературы</v>
      </c>
      <c r="G15" s="12" t="str">
        <f t="shared" si="2"/>
        <v>Русский язык и Литература</v>
      </c>
      <c r="H15" s="12"/>
      <c r="I15" s="12"/>
      <c r="J15" s="12" t="str">
        <f t="shared" si="2"/>
        <v xml:space="preserve">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2022 "Разговоры о важном": система  работы классного  руководителя(куратора)ФГАОУ ДПО" Академия Минпросвещения России" 58 ч.</v>
      </c>
      <c r="K15" s="12" t="str">
        <f t="shared" si="2"/>
        <v>высшая</v>
      </c>
      <c r="L15" s="12">
        <f t="shared" si="2"/>
        <v>21</v>
      </c>
      <c r="M15" s="12">
        <f t="shared" si="2"/>
        <v>8</v>
      </c>
      <c r="N15" s="12">
        <f t="shared" si="2"/>
        <v>19</v>
      </c>
    </row>
    <row r="16" spans="1:19" ht="183.6" customHeight="1" x14ac:dyDescent="0.25">
      <c r="A16" s="17">
        <v>15</v>
      </c>
      <c r="B16" s="42" t="s">
        <v>169</v>
      </c>
      <c r="C16" s="15" t="str">
        <f>C10</f>
        <v>Сковоронских Юлия Петровна</v>
      </c>
      <c r="D16" s="15" t="str">
        <f t="shared" ref="D16:N16" si="3">D10</f>
        <v>преподаватель</v>
      </c>
      <c r="E16" s="15" t="str">
        <f t="shared" si="3"/>
        <v xml:space="preserve">Высшее </v>
      </c>
      <c r="F16" s="15" t="str">
        <f t="shared" si="3"/>
        <v>Учитель биологии</v>
      </c>
      <c r="G16" s="15" t="str">
        <f t="shared" si="3"/>
        <v xml:space="preserve">Биология </v>
      </c>
      <c r="H16" s="15"/>
      <c r="I16" s="15"/>
      <c r="J16" s="15" t="str">
        <f t="shared" si="3"/>
        <v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v>
      </c>
      <c r="K16" s="15" t="str">
        <f t="shared" si="3"/>
        <v xml:space="preserve">первая </v>
      </c>
      <c r="L16" s="15">
        <f t="shared" si="3"/>
        <v>18</v>
      </c>
      <c r="M16" s="15">
        <f t="shared" si="3"/>
        <v>16</v>
      </c>
      <c r="N16" s="15">
        <f t="shared" si="3"/>
        <v>18</v>
      </c>
    </row>
    <row r="17" spans="1:16" ht="169.2" customHeight="1" x14ac:dyDescent="0.25">
      <c r="A17" s="17">
        <v>16</v>
      </c>
      <c r="B17" s="45" t="s">
        <v>161</v>
      </c>
      <c r="C17" s="15" t="str">
        <f>C6</f>
        <v>Пеймерт Галина Апалоновна</v>
      </c>
      <c r="D17" s="15" t="str">
        <f t="shared" ref="D17:N17" si="4">D6</f>
        <v>преподаватель</v>
      </c>
      <c r="E17" s="15" t="str">
        <f t="shared" si="4"/>
        <v>Высшее</v>
      </c>
      <c r="F17" s="15" t="str">
        <f t="shared" si="4"/>
        <v>Историк. Преподаватель</v>
      </c>
      <c r="G17" s="15" t="str">
        <f t="shared" si="4"/>
        <v>История</v>
      </c>
      <c r="H17" s="15"/>
      <c r="I17" s="15"/>
      <c r="J17" s="15" t="str">
        <f t="shared" si="4"/>
        <v>2020 ГБПОУ «Краевой политехнический колледж» «Развитие сквозных компетенций (SoftSkills) современного педагога» 72ч. 2020 ЧОУ ДПО «ЦОУ» «Технология создания электронных обучающих курсов в системе дистанционного обучения на базе LMS Moodle», 72 ч. 2021 ООО "Центр  инновационного образования и воспитания" по программам: Организация работы классного руководителя, 250ч.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17" s="15" t="str">
        <f t="shared" si="4"/>
        <v>высшая</v>
      </c>
      <c r="L17" s="15">
        <f t="shared" si="4"/>
        <v>43</v>
      </c>
      <c r="M17" s="15">
        <f t="shared" si="4"/>
        <v>13</v>
      </c>
      <c r="N17" s="15">
        <f t="shared" si="4"/>
        <v>43</v>
      </c>
    </row>
    <row r="18" spans="1:16" ht="83.4" customHeight="1" x14ac:dyDescent="0.25">
      <c r="A18" s="17">
        <v>17</v>
      </c>
      <c r="B18" s="46" t="s">
        <v>162</v>
      </c>
      <c r="C18" s="15" t="str">
        <f>C5</f>
        <v>Сибирякова Оксана Владимировна</v>
      </c>
      <c r="D18" s="15" t="str">
        <f t="shared" ref="D18:N18" si="5">D5</f>
        <v>Преподаватель</v>
      </c>
      <c r="E18" s="15" t="str">
        <f t="shared" si="5"/>
        <v>Высшее</v>
      </c>
      <c r="F18" s="15" t="str">
        <f t="shared" si="5"/>
        <v>Преподаватель. Филолог</v>
      </c>
      <c r="G18" s="15" t="str">
        <f t="shared" si="5"/>
        <v>зарубежная филология (английский язык и литература)</v>
      </c>
      <c r="H18" s="15"/>
      <c r="I18" s="15"/>
      <c r="J18" s="15" t="str">
        <f t="shared" si="5"/>
        <v>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</v>
      </c>
      <c r="K18" s="15" t="str">
        <f t="shared" si="5"/>
        <v xml:space="preserve">первая </v>
      </c>
      <c r="L18" s="15">
        <f t="shared" si="5"/>
        <v>26</v>
      </c>
      <c r="M18" s="15">
        <f t="shared" si="5"/>
        <v>3</v>
      </c>
      <c r="N18" s="15">
        <f t="shared" si="5"/>
        <v>26</v>
      </c>
    </row>
    <row r="19" spans="1:16" ht="247.8" customHeight="1" x14ac:dyDescent="0.25">
      <c r="A19" s="17">
        <v>18</v>
      </c>
      <c r="B19" s="46" t="s">
        <v>163</v>
      </c>
      <c r="C19" s="15" t="str">
        <f>C8</f>
        <v>Воробьев Андрей Алексеевич (внешний совместитель)</v>
      </c>
      <c r="D19" s="15" t="str">
        <f t="shared" ref="D19:N19" si="6">D8</f>
        <v xml:space="preserve">преподаватель </v>
      </c>
      <c r="E19" s="15" t="str">
        <f t="shared" si="6"/>
        <v>Средне-профессиональное</v>
      </c>
      <c r="F19" s="15" t="str">
        <f t="shared" si="6"/>
        <v>техник</v>
      </c>
      <c r="G19" s="15" t="str">
        <f t="shared" si="6"/>
        <v>Сооружение и эксплуатация газонефтепроводов и газонефтехранилищ</v>
      </c>
      <c r="H19" s="15"/>
      <c r="I19" s="15"/>
      <c r="J19" s="15" t="str">
        <f t="shared" si="6"/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19" s="15">
        <f t="shared" si="6"/>
        <v>0</v>
      </c>
      <c r="L19" s="15">
        <f t="shared" si="6"/>
        <v>8</v>
      </c>
      <c r="M19" s="15">
        <f t="shared" si="6"/>
        <v>3</v>
      </c>
      <c r="N19" s="15">
        <f t="shared" si="6"/>
        <v>3</v>
      </c>
    </row>
    <row r="20" spans="1:16" ht="246" customHeight="1" x14ac:dyDescent="0.25">
      <c r="A20" s="17">
        <v>19</v>
      </c>
      <c r="B20" s="46" t="s">
        <v>164</v>
      </c>
      <c r="C20" s="15" t="str">
        <f>C19</f>
        <v>Воробьев Андрей Алексеевич (внешний совместитель)</v>
      </c>
      <c r="D20" s="15" t="str">
        <f t="shared" ref="D20:N20" si="7">D19</f>
        <v xml:space="preserve">преподаватель </v>
      </c>
      <c r="E20" s="15" t="str">
        <f t="shared" si="7"/>
        <v>Средне-профессиональное</v>
      </c>
      <c r="F20" s="15" t="str">
        <f t="shared" si="7"/>
        <v>техник</v>
      </c>
      <c r="G20" s="15" t="str">
        <f t="shared" si="7"/>
        <v>Сооружение и эксплуатация газонефтепроводов и газонефтехранилищ</v>
      </c>
      <c r="H20" s="15"/>
      <c r="I20" s="15"/>
      <c r="J20" s="15" t="str">
        <f t="shared" si="7"/>
        <v xml:space="preserve">2020, Организационно-педагогическое и правовое обеспечение физического воспитания обучающихся на основе вида спорта «самбо» в условиях реализации ФГОС», ФГБУ «Федеральный центр подготовки спортивного резерва» 72 ч.
2021, «Методические основы подготовки специалистов образовательных организаций в рамках реализации Всероссийского проекта «Самбо в школу», ГБПОУ «Колледж олимпийского резерва» 16 ч. 2021 ООО "Центр инновационного образования и воспитания" по программам: Методология и технологии цифровых образовательных технологий в образовательной организации, 49 ч.  Основы обеспечения информационной безопасности детей, 36 ч. 2021 Переподготовка «Спортивная подготовка по виду (группе видов спорта)» квалификация Тренер по виду спорта, 724 ч.
</v>
      </c>
      <c r="K20" s="15">
        <f t="shared" si="7"/>
        <v>0</v>
      </c>
      <c r="L20" s="15">
        <f t="shared" si="7"/>
        <v>8</v>
      </c>
      <c r="M20" s="15">
        <f t="shared" si="7"/>
        <v>3</v>
      </c>
      <c r="N20" s="15">
        <f t="shared" si="7"/>
        <v>3</v>
      </c>
    </row>
    <row r="21" spans="1:16" ht="169.2" customHeight="1" x14ac:dyDescent="0.25">
      <c r="A21" s="17">
        <v>20</v>
      </c>
      <c r="B21" s="58" t="s">
        <v>165</v>
      </c>
      <c r="C21" s="15" t="str">
        <f>'21.02.03'!C23</f>
        <v>Шестакова Марина Николаевна</v>
      </c>
      <c r="D21" s="15" t="str">
        <f>'21.02.03'!D23</f>
        <v>педагог-психолог</v>
      </c>
      <c r="E21" s="15" t="str">
        <f>'21.02.03'!E23</f>
        <v>Высшее</v>
      </c>
      <c r="F21" s="15" t="str">
        <f>'21.02.03'!F23</f>
        <v>Педагог-психолог</v>
      </c>
      <c r="G21" s="15"/>
      <c r="H21" s="15"/>
      <c r="I21" s="15"/>
      <c r="J21" s="15" t="str">
        <f>'21.02.03'!J23</f>
        <v xml:space="preserve"> 2023 ФГБОУ ВО ПГГПУ "Социально-педагогическая профилактика аддиктивного поведения и социальная реабилитация подростков группы риска" 40 часов, 2023 ДОФПК МГППУ "Организация деятельности педагога-психолога в системе СПО: психолого-педагогическое сопровождение и межведомственное взаимодействие" 72 час
2021 ГБУ ПК «Центр психолого-педагогической, медицинской и социальной помощи» по программе «Методы активного социального-психологического обучения (дискуссия, мозговой штурм, игровое моделирование)», 36ч
2021 Влечение родителей к сотрудничеству с образовательной организацией: новая архитектура и успешная практика»  Центр непрерывного повышения профессионального мастерства педагогических работников ГАУ ДПО «Институт развития образования Пермского края» 40 ч.</v>
      </c>
      <c r="K21" s="15" t="str">
        <f>'21.02.03'!K23</f>
        <v>высшая</v>
      </c>
      <c r="L21" s="15">
        <f>'21.02.03'!L23</f>
        <v>15</v>
      </c>
      <c r="M21" s="15">
        <f>'21.02.03'!M23</f>
        <v>15</v>
      </c>
      <c r="N21" s="15">
        <f>'21.02.03'!N23</f>
        <v>15</v>
      </c>
    </row>
    <row r="22" spans="1:16" ht="60.6" customHeight="1" x14ac:dyDescent="0.25">
      <c r="A22" s="17">
        <v>21</v>
      </c>
      <c r="B22" s="45" t="s">
        <v>166</v>
      </c>
      <c r="C22" s="15" t="str">
        <f>'21.02.03'!C32</f>
        <v>Шахматова Анна Павловна</v>
      </c>
      <c r="D22" s="15" t="str">
        <f>'21.02.03'!D32</f>
        <v xml:space="preserve">преподаватель </v>
      </c>
      <c r="E22" s="15" t="str">
        <f>'21.02.03'!E32</f>
        <v xml:space="preserve">Высшее </v>
      </c>
      <c r="F22" s="15" t="str">
        <f>'21.02.03'!F32</f>
        <v>Экономист-менеджер</v>
      </c>
      <c r="G22" s="15" t="str">
        <f>'21.02.03'!G32</f>
        <v>Экономика и управление на предприятии (по отраслям)</v>
      </c>
      <c r="H22" s="15"/>
      <c r="I22" s="15"/>
      <c r="J22" s="15" t="str">
        <f>'21.02.03'!J32</f>
        <v>2022 Институт когнитивно-поведенческой психотерапии по дополнительной профессиональной программе "Когнитиво-поведенческая психотерапия (теория и практика), 200ч</v>
      </c>
      <c r="K22" s="15">
        <f>'21.02.03'!K32</f>
        <v>0</v>
      </c>
      <c r="L22" s="15">
        <f>'21.02.03'!L32</f>
        <v>4</v>
      </c>
      <c r="M22" s="15">
        <f>'21.02.03'!M32</f>
        <v>0</v>
      </c>
      <c r="N22" s="15">
        <f>'21.02.03'!N32</f>
        <v>0</v>
      </c>
    </row>
    <row r="23" spans="1:16" ht="111.6" customHeight="1" x14ac:dyDescent="0.25">
      <c r="A23" s="17">
        <v>22</v>
      </c>
      <c r="B23" s="45" t="s">
        <v>157</v>
      </c>
      <c r="C23" s="15" t="str">
        <f>'35.01.14'!C35</f>
        <v>Шихов Николай Николаевич</v>
      </c>
      <c r="D23" s="15" t="str">
        <f>'35.01.14'!D35</f>
        <v>преподаватель</v>
      </c>
      <c r="E23" s="15" t="str">
        <f>'35.01.14'!E35</f>
        <v>Высшее</v>
      </c>
      <c r="F23" s="15" t="str">
        <f>'35.01.14'!F35</f>
        <v>Учитель технологии и предпринимательства</v>
      </c>
      <c r="G23" s="15" t="str">
        <f>'35.01.14'!G35</f>
        <v>Технология и предпринимательство</v>
      </c>
      <c r="H23" s="15"/>
      <c r="I23" s="15"/>
      <c r="J23" s="15" t="str">
        <f>'35.01.14'!J35</f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23" s="15" t="str">
        <f>'35.01.14'!K35</f>
        <v xml:space="preserve">первая </v>
      </c>
      <c r="L23" s="15">
        <f>'35.01.14'!L35</f>
        <v>32</v>
      </c>
      <c r="M23" s="15">
        <f>'35.01.14'!M35</f>
        <v>26</v>
      </c>
      <c r="N23" s="15">
        <f>'35.01.14'!N35</f>
        <v>32</v>
      </c>
    </row>
    <row r="24" spans="1:16" ht="112.8" customHeight="1" x14ac:dyDescent="0.25">
      <c r="A24" s="17">
        <v>23</v>
      </c>
      <c r="B24" s="45" t="s">
        <v>158</v>
      </c>
      <c r="C24" s="15" t="str">
        <f>C23</f>
        <v>Шихов Николай Николаевич</v>
      </c>
      <c r="D24" s="15" t="str">
        <f t="shared" ref="D24:N24" si="8">D23</f>
        <v>преподаватель</v>
      </c>
      <c r="E24" s="15" t="str">
        <f t="shared" si="8"/>
        <v>Высшее</v>
      </c>
      <c r="F24" s="15" t="str">
        <f t="shared" si="8"/>
        <v>Учитель технологии и предпринимательства</v>
      </c>
      <c r="G24" s="15" t="str">
        <f t="shared" si="8"/>
        <v>Технология и предпринимательство</v>
      </c>
      <c r="H24" s="15"/>
      <c r="I24" s="15"/>
      <c r="J24" s="15" t="str">
        <f t="shared" si="8"/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24" s="15" t="str">
        <f t="shared" si="8"/>
        <v xml:space="preserve">первая </v>
      </c>
      <c r="L24" s="15">
        <f t="shared" si="8"/>
        <v>32</v>
      </c>
      <c r="M24" s="15">
        <f t="shared" si="8"/>
        <v>26</v>
      </c>
      <c r="N24" s="15">
        <f t="shared" si="8"/>
        <v>32</v>
      </c>
    </row>
    <row r="25" spans="1:16" ht="65.400000000000006" customHeight="1" x14ac:dyDescent="0.25">
      <c r="A25" s="17">
        <v>24</v>
      </c>
      <c r="B25" s="45" t="s">
        <v>159</v>
      </c>
      <c r="C25" s="15" t="str">
        <f>'21.02.03'!C29</f>
        <v>Рофер Олег Юрьевич</v>
      </c>
      <c r="D25" s="15" t="str">
        <f>'21.02.03'!D29</f>
        <v>преподаватель</v>
      </c>
      <c r="E25" s="15" t="str">
        <f>'21.02.03'!E29</f>
        <v>высшее</v>
      </c>
      <c r="F25" s="15" t="str">
        <f>'21.02.03'!F29</f>
        <v>Инженер-механик</v>
      </c>
      <c r="G25" s="15" t="str">
        <f>'21.02.03'!G29</f>
        <v>Механизация сельского хозяйства</v>
      </c>
      <c r="H25" s="15"/>
      <c r="I25" s="15"/>
      <c r="J25" s="15">
        <f>'21.02.03'!J29</f>
        <v>0</v>
      </c>
      <c r="K25" s="15">
        <f>'21.02.03'!K29</f>
        <v>0</v>
      </c>
      <c r="L25" s="15">
        <f>'21.02.03'!L29</f>
        <v>47</v>
      </c>
      <c r="M25" s="15">
        <f>'21.02.03'!M29</f>
        <v>20</v>
      </c>
      <c r="N25" s="15">
        <f>'21.02.03'!N29</f>
        <v>20</v>
      </c>
    </row>
    <row r="26" spans="1:16" ht="52.2" customHeight="1" x14ac:dyDescent="0.25">
      <c r="A26" s="17">
        <v>25</v>
      </c>
      <c r="B26" s="45" t="s">
        <v>160</v>
      </c>
      <c r="C26" s="15" t="str">
        <f>C25</f>
        <v>Рофер Олег Юрьевич</v>
      </c>
      <c r="D26" s="15" t="str">
        <f t="shared" ref="D26:N26" si="9">D25</f>
        <v>преподаватель</v>
      </c>
      <c r="E26" s="15" t="str">
        <f t="shared" si="9"/>
        <v>высшее</v>
      </c>
      <c r="F26" s="15" t="str">
        <f t="shared" si="9"/>
        <v>Инженер-механик</v>
      </c>
      <c r="G26" s="15" t="str">
        <f t="shared" si="9"/>
        <v>Механизация сельского хозяйства</v>
      </c>
      <c r="H26" s="15"/>
      <c r="I26" s="15"/>
      <c r="J26" s="15">
        <f t="shared" si="9"/>
        <v>0</v>
      </c>
      <c r="K26" s="15">
        <f t="shared" si="9"/>
        <v>0</v>
      </c>
      <c r="L26" s="15">
        <f t="shared" si="9"/>
        <v>47</v>
      </c>
      <c r="M26" s="15">
        <f t="shared" si="9"/>
        <v>20</v>
      </c>
      <c r="N26" s="15">
        <f t="shared" si="9"/>
        <v>20</v>
      </c>
    </row>
    <row r="27" spans="1:16" ht="228.6" customHeight="1" x14ac:dyDescent="0.25">
      <c r="A27" s="17">
        <v>26</v>
      </c>
      <c r="B27" s="59" t="s">
        <v>181</v>
      </c>
      <c r="C27" s="15" t="str">
        <f>C10</f>
        <v>Сковоронских Юлия Петровна</v>
      </c>
      <c r="D27" s="15" t="str">
        <f t="shared" ref="D27:N27" si="10">D10</f>
        <v>преподаватель</v>
      </c>
      <c r="E27" s="15" t="str">
        <f t="shared" si="10"/>
        <v xml:space="preserve">Высшее </v>
      </c>
      <c r="F27" s="15" t="str">
        <f t="shared" si="10"/>
        <v>Учитель биологии</v>
      </c>
      <c r="G27" s="15" t="str">
        <f t="shared" si="10"/>
        <v xml:space="preserve">Биология </v>
      </c>
      <c r="H27" s="15"/>
      <c r="I27" s="15"/>
      <c r="J27" s="15" t="str">
        <f t="shared" si="10"/>
        <v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v>
      </c>
      <c r="K27" s="15" t="str">
        <f t="shared" si="10"/>
        <v xml:space="preserve">первая </v>
      </c>
      <c r="L27" s="15">
        <f t="shared" si="10"/>
        <v>18</v>
      </c>
      <c r="M27" s="15">
        <f t="shared" si="10"/>
        <v>16</v>
      </c>
      <c r="N27" s="15">
        <f t="shared" si="10"/>
        <v>18</v>
      </c>
    </row>
    <row r="28" spans="1:16" ht="225.6" customHeight="1" x14ac:dyDescent="0.25">
      <c r="A28" s="17">
        <v>27</v>
      </c>
      <c r="B28" s="59" t="s">
        <v>182</v>
      </c>
      <c r="C28" s="15" t="str">
        <f>C27</f>
        <v>Сковоронских Юлия Петровна</v>
      </c>
      <c r="D28" s="15" t="str">
        <f t="shared" ref="D28:N29" si="11">D27</f>
        <v>преподаватель</v>
      </c>
      <c r="E28" s="15" t="str">
        <f t="shared" si="11"/>
        <v xml:space="preserve">Высшее </v>
      </c>
      <c r="F28" s="15" t="str">
        <f t="shared" si="11"/>
        <v>Учитель биологии</v>
      </c>
      <c r="G28" s="15" t="str">
        <f t="shared" si="11"/>
        <v xml:space="preserve">Биология </v>
      </c>
      <c r="H28" s="15"/>
      <c r="I28" s="15"/>
      <c r="J28" s="15" t="str">
        <f t="shared" si="11"/>
        <v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v>
      </c>
      <c r="K28" s="15" t="str">
        <f t="shared" si="11"/>
        <v xml:space="preserve">первая </v>
      </c>
      <c r="L28" s="15">
        <f t="shared" si="11"/>
        <v>18</v>
      </c>
      <c r="M28" s="15">
        <f t="shared" si="11"/>
        <v>16</v>
      </c>
      <c r="N28" s="15">
        <f t="shared" si="11"/>
        <v>18</v>
      </c>
    </row>
    <row r="29" spans="1:16" ht="189" customHeight="1" x14ac:dyDescent="0.25">
      <c r="A29" s="17">
        <v>28</v>
      </c>
      <c r="B29" s="59" t="s">
        <v>183</v>
      </c>
      <c r="C29" s="12" t="str">
        <f>C28</f>
        <v>Сковоронских Юлия Петровна</v>
      </c>
      <c r="D29" s="12" t="str">
        <f t="shared" si="11"/>
        <v>преподаватель</v>
      </c>
      <c r="E29" s="12" t="str">
        <f t="shared" si="11"/>
        <v xml:space="preserve">Высшее </v>
      </c>
      <c r="F29" s="12" t="str">
        <f t="shared" si="11"/>
        <v>Учитель биологии</v>
      </c>
      <c r="G29" s="12" t="str">
        <f t="shared" si="11"/>
        <v xml:space="preserve">Биология </v>
      </c>
      <c r="H29" s="12"/>
      <c r="I29" s="12"/>
      <c r="J29" s="12" t="str">
        <f t="shared" si="11"/>
        <v xml:space="preserve">2020  Педагогический факультет РИНО ПГНИУ «Современная педагогика: технологии достижения и диагностики планируемых результатов обучения астрономии» 108ч. 2020 ЧОУ ДПО «ЦОУ» «Технология создания электронных обучающих курсов в системе дистанционного обучения на базе LMS Moodle», 72 ч. 2021 ООО "Центр инновационного образования и воспитания" по программам: Организация работы классного руководителя, 250ч. 2023 ООО Мобильное Электронное Образование "Инструменты бережливой технологии обучения в условиях цифровизации образовательной среды" 40 часов
</v>
      </c>
      <c r="K29" s="12" t="str">
        <f t="shared" si="11"/>
        <v xml:space="preserve">первая </v>
      </c>
      <c r="L29" s="12">
        <f t="shared" si="11"/>
        <v>18</v>
      </c>
      <c r="M29" s="12">
        <f t="shared" si="11"/>
        <v>16</v>
      </c>
      <c r="N29" s="12">
        <f t="shared" si="11"/>
        <v>18</v>
      </c>
    </row>
    <row r="30" spans="1:16" ht="117.6" customHeight="1" x14ac:dyDescent="0.25">
      <c r="A30" s="17">
        <v>29</v>
      </c>
      <c r="B30" s="59" t="s">
        <v>184</v>
      </c>
      <c r="C30" s="12" t="str">
        <f>C24</f>
        <v>Шихов Николай Николаевич</v>
      </c>
      <c r="D30" s="12" t="str">
        <f t="shared" ref="D30:N30" si="12">D24</f>
        <v>преподаватель</v>
      </c>
      <c r="E30" s="12" t="str">
        <f t="shared" si="12"/>
        <v>Высшее</v>
      </c>
      <c r="F30" s="12" t="str">
        <f t="shared" si="12"/>
        <v>Учитель технологии и предпринимательства</v>
      </c>
      <c r="G30" s="12" t="str">
        <f t="shared" si="12"/>
        <v>Технология и предпринимательство</v>
      </c>
      <c r="H30" s="12"/>
      <c r="I30" s="12"/>
      <c r="J30" s="12" t="str">
        <f t="shared" si="12"/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30" s="12" t="str">
        <f t="shared" si="12"/>
        <v xml:space="preserve">первая </v>
      </c>
      <c r="L30" s="12">
        <f t="shared" si="12"/>
        <v>32</v>
      </c>
      <c r="M30" s="12">
        <f t="shared" si="12"/>
        <v>26</v>
      </c>
      <c r="N30" s="12">
        <f t="shared" si="12"/>
        <v>32</v>
      </c>
    </row>
    <row r="31" spans="1:16" ht="111.6" customHeight="1" x14ac:dyDescent="0.25">
      <c r="A31" s="17">
        <v>30</v>
      </c>
      <c r="B31" s="58" t="s">
        <v>185</v>
      </c>
      <c r="C31" s="12" t="str">
        <f t="shared" ref="C31:C38" si="13">C30</f>
        <v>Шихов Николай Николаевич</v>
      </c>
      <c r="D31" s="12" t="str">
        <f t="shared" ref="D31:P38" si="14">D30</f>
        <v>преподаватель</v>
      </c>
      <c r="E31" s="12" t="str">
        <f t="shared" si="14"/>
        <v>Высшее</v>
      </c>
      <c r="F31" s="12" t="str">
        <f t="shared" si="14"/>
        <v>Учитель технологии и предпринимательства</v>
      </c>
      <c r="G31" s="12" t="str">
        <f t="shared" si="14"/>
        <v>Технология и предпринимательство</v>
      </c>
      <c r="H31" s="12"/>
      <c r="I31" s="12"/>
      <c r="J31" s="12" t="str">
        <f t="shared" si="14"/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31" s="12" t="str">
        <f t="shared" si="14"/>
        <v xml:space="preserve">первая </v>
      </c>
      <c r="L31" s="12">
        <f t="shared" si="14"/>
        <v>32</v>
      </c>
      <c r="M31" s="12">
        <f t="shared" si="14"/>
        <v>26</v>
      </c>
      <c r="N31" s="12">
        <f t="shared" si="14"/>
        <v>32</v>
      </c>
      <c r="O31" s="7" t="str">
        <f>'35.01.14'!O27</f>
        <v>+</v>
      </c>
      <c r="P31" s="38" t="str">
        <f>'35.01.14'!P27</f>
        <v>ООО Агропромхимия, инженер-технолог</v>
      </c>
    </row>
    <row r="32" spans="1:16" ht="112.8" customHeight="1" x14ac:dyDescent="0.25">
      <c r="A32" s="17">
        <v>31</v>
      </c>
      <c r="B32" s="58" t="s">
        <v>196</v>
      </c>
      <c r="C32" s="12" t="str">
        <f t="shared" si="13"/>
        <v>Шихов Николай Николаевич</v>
      </c>
      <c r="D32" s="12" t="str">
        <f t="shared" si="14"/>
        <v>преподаватель</v>
      </c>
      <c r="E32" s="12" t="str">
        <f t="shared" si="14"/>
        <v>Высшее</v>
      </c>
      <c r="F32" s="12" t="str">
        <f t="shared" si="14"/>
        <v>Учитель технологии и предпринимательства</v>
      </c>
      <c r="G32" s="12" t="str">
        <f t="shared" si="14"/>
        <v>Технология и предпринимательство</v>
      </c>
      <c r="H32" s="12"/>
      <c r="I32" s="12"/>
      <c r="J32" s="12" t="str">
        <f t="shared" si="14"/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32" s="12" t="str">
        <f t="shared" si="14"/>
        <v xml:space="preserve">первая </v>
      </c>
      <c r="L32" s="12">
        <f t="shared" si="14"/>
        <v>32</v>
      </c>
      <c r="M32" s="12">
        <f t="shared" si="14"/>
        <v>26</v>
      </c>
      <c r="N32" s="12">
        <f t="shared" si="14"/>
        <v>32</v>
      </c>
      <c r="O32" s="38" t="str">
        <f>O31</f>
        <v>+</v>
      </c>
      <c r="P32" s="38" t="str">
        <f>P31</f>
        <v>ООО Агропромхимия, инженер-технолог</v>
      </c>
    </row>
    <row r="33" spans="1:16" ht="108.6" customHeight="1" x14ac:dyDescent="0.25">
      <c r="A33" s="17">
        <v>32</v>
      </c>
      <c r="B33" s="58" t="s">
        <v>186</v>
      </c>
      <c r="C33" s="15" t="str">
        <f t="shared" si="13"/>
        <v>Шихов Николай Николаевич</v>
      </c>
      <c r="D33" s="15" t="str">
        <f t="shared" si="14"/>
        <v>преподаватель</v>
      </c>
      <c r="E33" s="15" t="str">
        <f t="shared" si="14"/>
        <v>Высшее</v>
      </c>
      <c r="F33" s="15" t="str">
        <f t="shared" si="14"/>
        <v>Учитель технологии и предпринимательства</v>
      </c>
      <c r="G33" s="15" t="str">
        <f t="shared" si="14"/>
        <v>Технология и предпринимательство</v>
      </c>
      <c r="H33" s="15"/>
      <c r="I33" s="15"/>
      <c r="J33" s="15" t="str">
        <f t="shared" si="14"/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33" s="15" t="str">
        <f t="shared" si="14"/>
        <v xml:space="preserve">первая </v>
      </c>
      <c r="L33" s="15">
        <f t="shared" si="14"/>
        <v>32</v>
      </c>
      <c r="M33" s="15">
        <f t="shared" si="14"/>
        <v>26</v>
      </c>
      <c r="N33" s="15">
        <f t="shared" si="14"/>
        <v>32</v>
      </c>
      <c r="O33" s="38" t="str">
        <f t="shared" si="14"/>
        <v>+</v>
      </c>
      <c r="P33" s="38" t="str">
        <f t="shared" si="14"/>
        <v>ООО Агропромхимия, инженер-технолог</v>
      </c>
    </row>
    <row r="34" spans="1:16" ht="112.2" customHeight="1" x14ac:dyDescent="0.25">
      <c r="A34" s="17">
        <v>33</v>
      </c>
      <c r="B34" s="58" t="s">
        <v>116</v>
      </c>
      <c r="C34" s="12" t="str">
        <f t="shared" si="13"/>
        <v>Шихов Николай Николаевич</v>
      </c>
      <c r="D34" s="12" t="str">
        <f t="shared" si="14"/>
        <v>преподаватель</v>
      </c>
      <c r="E34" s="12" t="str">
        <f t="shared" si="14"/>
        <v>Высшее</v>
      </c>
      <c r="F34" s="12" t="str">
        <f t="shared" si="14"/>
        <v>Учитель технологии и предпринимательства</v>
      </c>
      <c r="G34" s="12" t="str">
        <f t="shared" si="14"/>
        <v>Технология и предпринимательство</v>
      </c>
      <c r="H34" s="12"/>
      <c r="I34" s="12"/>
      <c r="J34" s="12" t="str">
        <f t="shared" si="14"/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34" s="12" t="str">
        <f t="shared" si="14"/>
        <v xml:space="preserve">первая </v>
      </c>
      <c r="L34" s="12">
        <f t="shared" si="14"/>
        <v>32</v>
      </c>
      <c r="M34" s="12">
        <f t="shared" si="14"/>
        <v>26</v>
      </c>
      <c r="N34" s="12">
        <f t="shared" si="14"/>
        <v>32</v>
      </c>
      <c r="O34" s="38" t="str">
        <f t="shared" si="14"/>
        <v>+</v>
      </c>
      <c r="P34" s="38" t="str">
        <f t="shared" si="14"/>
        <v>ООО Агропромхимия, инженер-технолог</v>
      </c>
    </row>
    <row r="35" spans="1:16" ht="113.4" customHeight="1" x14ac:dyDescent="0.25">
      <c r="A35" s="17"/>
      <c r="B35" s="58" t="s">
        <v>187</v>
      </c>
      <c r="C35" s="12" t="str">
        <f t="shared" si="13"/>
        <v>Шихов Николай Николаевич</v>
      </c>
      <c r="D35" s="12" t="str">
        <f t="shared" si="14"/>
        <v>преподаватель</v>
      </c>
      <c r="E35" s="12" t="str">
        <f t="shared" si="14"/>
        <v>Высшее</v>
      </c>
      <c r="F35" s="12" t="str">
        <f t="shared" si="14"/>
        <v>Учитель технологии и предпринимательства</v>
      </c>
      <c r="G35" s="12" t="str">
        <f t="shared" si="14"/>
        <v>Технология и предпринимательство</v>
      </c>
      <c r="H35" s="12"/>
      <c r="I35" s="12"/>
      <c r="J35" s="12" t="str">
        <f t="shared" si="14"/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35" s="12" t="str">
        <f t="shared" si="14"/>
        <v xml:space="preserve">первая </v>
      </c>
      <c r="L35" s="12">
        <f t="shared" si="14"/>
        <v>32</v>
      </c>
      <c r="M35" s="12">
        <f t="shared" si="14"/>
        <v>26</v>
      </c>
      <c r="N35" s="12">
        <f t="shared" si="14"/>
        <v>32</v>
      </c>
      <c r="O35" s="38" t="str">
        <f t="shared" si="14"/>
        <v>+</v>
      </c>
      <c r="P35" s="38" t="str">
        <f t="shared" si="14"/>
        <v>ООО Агропромхимия, инженер-технолог</v>
      </c>
    </row>
    <row r="36" spans="1:16" ht="111" customHeight="1" x14ac:dyDescent="0.25">
      <c r="A36" s="17"/>
      <c r="B36" s="58" t="s">
        <v>188</v>
      </c>
      <c r="C36" s="12" t="str">
        <f t="shared" si="13"/>
        <v>Шихов Николай Николаевич</v>
      </c>
      <c r="D36" s="12" t="str">
        <f t="shared" si="14"/>
        <v>преподаватель</v>
      </c>
      <c r="E36" s="12" t="str">
        <f t="shared" si="14"/>
        <v>Высшее</v>
      </c>
      <c r="F36" s="12" t="str">
        <f t="shared" si="14"/>
        <v>Учитель технологии и предпринимательства</v>
      </c>
      <c r="G36" s="12" t="str">
        <f t="shared" si="14"/>
        <v>Технология и предпринимательство</v>
      </c>
      <c r="H36" s="12"/>
      <c r="I36" s="12"/>
      <c r="J36" s="12" t="str">
        <f t="shared" si="14"/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36" s="12" t="str">
        <f t="shared" si="14"/>
        <v xml:space="preserve">первая </v>
      </c>
      <c r="L36" s="12">
        <f t="shared" si="14"/>
        <v>32</v>
      </c>
      <c r="M36" s="12">
        <f t="shared" si="14"/>
        <v>26</v>
      </c>
      <c r="N36" s="12">
        <f t="shared" si="14"/>
        <v>32</v>
      </c>
      <c r="O36" s="38" t="str">
        <f t="shared" si="14"/>
        <v>+</v>
      </c>
      <c r="P36" s="38" t="str">
        <f t="shared" si="14"/>
        <v>ООО Агропромхимия, инженер-технолог</v>
      </c>
    </row>
    <row r="37" spans="1:16" ht="105" customHeight="1" x14ac:dyDescent="0.25">
      <c r="A37" s="17"/>
      <c r="B37" s="58" t="s">
        <v>189</v>
      </c>
      <c r="C37" s="12" t="str">
        <f t="shared" si="13"/>
        <v>Шихов Николай Николаевич</v>
      </c>
      <c r="D37" s="12" t="str">
        <f t="shared" si="14"/>
        <v>преподаватель</v>
      </c>
      <c r="E37" s="12" t="str">
        <f t="shared" si="14"/>
        <v>Высшее</v>
      </c>
      <c r="F37" s="12" t="str">
        <f t="shared" si="14"/>
        <v>Учитель технологии и предпринимательства</v>
      </c>
      <c r="G37" s="12" t="str">
        <f t="shared" si="14"/>
        <v>Технология и предпринимательство</v>
      </c>
      <c r="H37" s="12"/>
      <c r="I37" s="12"/>
      <c r="J37" s="12" t="str">
        <f t="shared" si="14"/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37" s="12" t="str">
        <f t="shared" si="14"/>
        <v xml:space="preserve">первая </v>
      </c>
      <c r="L37" s="12">
        <f t="shared" si="14"/>
        <v>32</v>
      </c>
      <c r="M37" s="12">
        <f t="shared" si="14"/>
        <v>26</v>
      </c>
      <c r="N37" s="12">
        <f t="shared" si="14"/>
        <v>32</v>
      </c>
      <c r="O37" s="38" t="str">
        <f t="shared" si="14"/>
        <v>+</v>
      </c>
      <c r="P37" s="38" t="str">
        <f t="shared" si="14"/>
        <v>ООО Агропромхимия, инженер-технолог</v>
      </c>
    </row>
    <row r="38" spans="1:16" ht="110.4" customHeight="1" x14ac:dyDescent="0.25">
      <c r="A38" s="17"/>
      <c r="B38" s="58" t="s">
        <v>190</v>
      </c>
      <c r="C38" s="12" t="str">
        <f t="shared" si="13"/>
        <v>Шихов Николай Николаевич</v>
      </c>
      <c r="D38" s="12" t="str">
        <f t="shared" si="14"/>
        <v>преподаватель</v>
      </c>
      <c r="E38" s="12" t="str">
        <f t="shared" si="14"/>
        <v>Высшее</v>
      </c>
      <c r="F38" s="12" t="str">
        <f t="shared" si="14"/>
        <v>Учитель технологии и предпринимательства</v>
      </c>
      <c r="G38" s="12" t="str">
        <f t="shared" si="14"/>
        <v>Технология и предпринимательство</v>
      </c>
      <c r="H38" s="12"/>
      <c r="I38" s="12"/>
      <c r="J38" s="12" t="str">
        <f t="shared" si="14"/>
        <v xml:space="preserve">2020 ООО «Национальная академия современных технологий» Программа «Преподаватель по направлению: Сооружение и эксплуатация газонефтепроводов и газонефтехранилищ», 252 ч. 2020 стажировка в ООО «Лукойл-Пермь» ЦДНГ-1 21.02.03 Сооружение и эксплуатация газонефтепроводов и газонефтехранилищ.   Основы обеспечения информационной безопасности детей, 36 ч. 2022 АНО ВО "Университет Иннополис" по программе "Прикладной искусственный интеллект в программах дисциплин (уровень СПО) 144 часа
</v>
      </c>
      <c r="K38" s="12" t="str">
        <f t="shared" si="14"/>
        <v xml:space="preserve">первая </v>
      </c>
      <c r="L38" s="12">
        <f t="shared" si="14"/>
        <v>32</v>
      </c>
      <c r="M38" s="12">
        <f t="shared" si="14"/>
        <v>26</v>
      </c>
      <c r="N38" s="12">
        <f t="shared" si="14"/>
        <v>32</v>
      </c>
      <c r="O38" s="38" t="str">
        <f t="shared" si="14"/>
        <v>+</v>
      </c>
      <c r="P38" s="38" t="str">
        <f t="shared" si="14"/>
        <v>ООО Агропромхимия, инженер-технолог</v>
      </c>
    </row>
    <row r="39" spans="1:16" ht="50.25" customHeight="1" x14ac:dyDescent="0.25">
      <c r="A39" s="17"/>
      <c r="B39" s="19"/>
      <c r="C39" s="12"/>
      <c r="D39" s="4"/>
      <c r="E39" s="4"/>
      <c r="F39" s="13"/>
      <c r="G39" s="13"/>
      <c r="H39" s="3"/>
      <c r="I39" s="3"/>
      <c r="J39" s="4"/>
      <c r="K39" s="3"/>
      <c r="L39" s="3"/>
      <c r="M39" s="5"/>
      <c r="N39" s="5"/>
    </row>
    <row r="40" spans="1:16" ht="58.5" customHeight="1" x14ac:dyDescent="0.25">
      <c r="A40" s="17"/>
      <c r="B40" s="19"/>
      <c r="C40" s="12"/>
      <c r="D40" s="4"/>
      <c r="E40" s="4"/>
      <c r="F40" s="13"/>
      <c r="G40" s="13"/>
      <c r="H40" s="3"/>
      <c r="I40" s="3"/>
      <c r="J40" s="4"/>
      <c r="K40" s="3"/>
      <c r="L40" s="3"/>
      <c r="M40" s="5"/>
      <c r="N40" s="5"/>
    </row>
    <row r="41" spans="1:16" x14ac:dyDescent="0.25">
      <c r="A41" s="32"/>
      <c r="B41" s="19"/>
      <c r="C41" s="12"/>
      <c r="D41" s="4"/>
      <c r="E41" s="4"/>
      <c r="F41" s="13"/>
      <c r="G41" s="13"/>
      <c r="H41" s="3"/>
      <c r="I41" s="3"/>
      <c r="J41" s="4"/>
      <c r="K41" s="3"/>
      <c r="L41" s="3"/>
      <c r="M41" s="5"/>
      <c r="N41" s="5"/>
    </row>
    <row r="42" spans="1:16" x14ac:dyDescent="0.25">
      <c r="A42" s="32"/>
      <c r="B42" s="19"/>
      <c r="C42" s="12"/>
      <c r="D42" s="4"/>
      <c r="E42" s="4"/>
      <c r="F42" s="13"/>
      <c r="G42" s="13"/>
      <c r="H42" s="3"/>
      <c r="I42" s="3"/>
      <c r="J42" s="4"/>
      <c r="K42" s="3"/>
      <c r="L42" s="3"/>
      <c r="M42" s="5"/>
      <c r="N42" s="5"/>
    </row>
    <row r="43" spans="1:16" x14ac:dyDescent="0.25">
      <c r="A43" s="32"/>
      <c r="B43" s="19"/>
      <c r="C43" s="12"/>
      <c r="D43" s="4"/>
      <c r="E43" s="4"/>
      <c r="F43" s="13"/>
      <c r="G43" s="13"/>
      <c r="H43" s="3"/>
      <c r="I43" s="3"/>
      <c r="J43" s="4"/>
      <c r="K43" s="3"/>
      <c r="L43" s="3"/>
      <c r="M43" s="5"/>
      <c r="N43" s="5"/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38.02.04</vt:lpstr>
      <vt:lpstr>46.02.01</vt:lpstr>
      <vt:lpstr>21.02.03</vt:lpstr>
      <vt:lpstr>08.01.28</vt:lpstr>
      <vt:lpstr>35.01.14</vt:lpstr>
      <vt:lpstr>13450 19727</vt:lpstr>
      <vt:lpstr>35.01.27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2023-11-10T10:08:47Z</dcterms:modified>
</cp:coreProperties>
</file>