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firstSheet="2" activeTab="5"/>
  </bookViews>
  <sheets>
    <sheet name="46.02.01" sheetId="28" r:id="rId1"/>
    <sheet name="46.02.01 (Профессионалитет)" sheetId="38" r:id="rId2"/>
    <sheet name="21.02.03" sheetId="29" r:id="rId3"/>
    <sheet name="21.02.03 (Профессионалитет)" sheetId="37" r:id="rId4"/>
    <sheet name="23.01.06" sheetId="35" r:id="rId5"/>
    <sheet name="44.02.02 (Профессионалитет)" sheetId="3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<sst xmlns="http://schemas.openxmlformats.org/spreadsheetml/2006/main" count="644" uniqueCount="320">
  <si>
    <t>Кадровый потенциал на 01.09.2025 46.02.01 Документационное обеспечение управления и архивоведение</t>
  </si>
  <si>
    <t>№</t>
  </si>
  <si>
    <t>преподаваемые учебные предметы, курсы, дисциплины (модули)</t>
  </si>
  <si>
    <t>ФИО</t>
  </si>
  <si>
    <t>Должность</t>
  </si>
  <si>
    <t>Уровень образования</t>
  </si>
  <si>
    <t xml:space="preserve">Квалификация  </t>
  </si>
  <si>
    <t>наименование направления подготовки и (или) специальности</t>
  </si>
  <si>
    <t>Ученая степень (при наличии)</t>
  </si>
  <si>
    <t>Ученое звание (при наличии)</t>
  </si>
  <si>
    <t>Повышение квалификации и (или) профессиональная переподготовка (при наличии)</t>
  </si>
  <si>
    <t>Квалификационная категория</t>
  </si>
  <si>
    <t>Общий стаж работы</t>
  </si>
  <si>
    <t>стаж работы по специальности</t>
  </si>
  <si>
    <t>Стаж педагогический</t>
  </si>
  <si>
    <t xml:space="preserve">ОУП.Русский язык </t>
  </si>
  <si>
    <t>ОУП.Литература</t>
  </si>
  <si>
    <t>ОУП. Иностранный язык</t>
  </si>
  <si>
    <t xml:space="preserve">ОУП. Биология </t>
  </si>
  <si>
    <t>ОУП. История</t>
  </si>
  <si>
    <t>ОУП. Информатика</t>
  </si>
  <si>
    <t>ОУП. Физика</t>
  </si>
  <si>
    <t xml:space="preserve">ОУП. Математика </t>
  </si>
  <si>
    <t xml:space="preserve">ОУП. География </t>
  </si>
  <si>
    <t>ОУП. Обществознание</t>
  </si>
  <si>
    <t>СГ.История России</t>
  </si>
  <si>
    <t>СГ. Иностранный язык в профессиональной деятельности</t>
  </si>
  <si>
    <t>СГ. Безопасность жизнедеятельности</t>
  </si>
  <si>
    <t>СГ. Физическая культура</t>
  </si>
  <si>
    <t>СГ. Основы бережливого производства</t>
  </si>
  <si>
    <t>СГ. Основы финансовой грамотности</t>
  </si>
  <si>
    <t>СГ. Основа предпринимательской деятельности</t>
  </si>
  <si>
    <t xml:space="preserve"> ОП. Экономика организации</t>
  </si>
  <si>
    <t>ОП. Менеджмент</t>
  </si>
  <si>
    <t>ОП. Профессиональная этика и основы делового общения</t>
  </si>
  <si>
    <t>ОП. Правовые основы профессиональной деятельности</t>
  </si>
  <si>
    <t>ОП. Информационные и коммуникационные технологии</t>
  </si>
  <si>
    <t>ОП. Русский язык в профессиональной деятельности</t>
  </si>
  <si>
    <t>ОП. Компьютерная обработка документов</t>
  </si>
  <si>
    <t>МДК 01.01 Документационное обеспечение документов</t>
  </si>
  <si>
    <t>МДК 01.02 Организация работы с электронными документами</t>
  </si>
  <si>
    <t>+</t>
  </si>
  <si>
    <t>ГБУЗ ПК "Октябрьская ЦРБ", отдел кадров, делопрозводитель</t>
  </si>
  <si>
    <t>МДК 01.03 Организация секретарского обслуживания</t>
  </si>
  <si>
    <t>МДК 01.04 Документационное обеспечение кадровой службы</t>
  </si>
  <si>
    <t>ИП Лоншаков И.Л., офис-менеджер</t>
  </si>
  <si>
    <t>ПП 01.Производственная практика</t>
  </si>
  <si>
    <t>МДК 02.01 Организация и нормативно-правовые основы архивного дела</t>
  </si>
  <si>
    <t>МДК 02.02 Государственные, муниципальные архивы и архивы организаций</t>
  </si>
  <si>
    <t>МДК 02.03 Методика и практика архивоведения</t>
  </si>
  <si>
    <t>МДК 02.04 Обеспечение сохранности документов</t>
  </si>
  <si>
    <t>ПП02.Производственная практика</t>
  </si>
  <si>
    <t>МДК 03.01 Организационное обеспечение деятельности организации</t>
  </si>
  <si>
    <t>УП 03.Учебная практика</t>
  </si>
  <si>
    <t>ПП03.Производственная практика</t>
  </si>
  <si>
    <t>Кадровый потенциал на 01.09.2025 46.02.01 Документационное обеспечение управления и архивоведение (Профессионалитет)</t>
  </si>
  <si>
    <t xml:space="preserve">ОУД.Русский язык </t>
  </si>
  <si>
    <t>ОУД.Литература</t>
  </si>
  <si>
    <t xml:space="preserve"> ОУД, Математика</t>
  </si>
  <si>
    <t>ОУД, Иностранный язык</t>
  </si>
  <si>
    <t>ОУД. Информатика</t>
  </si>
  <si>
    <t>ОУД, Физика</t>
  </si>
  <si>
    <t>ОУД.Химия</t>
  </si>
  <si>
    <t xml:space="preserve">ОУД. Биология </t>
  </si>
  <si>
    <t>ОУД. История</t>
  </si>
  <si>
    <t>ОУД. Обществознание</t>
  </si>
  <si>
    <t>ОУД. География</t>
  </si>
  <si>
    <t>ОУД.Физическая культура</t>
  </si>
  <si>
    <t>ОУД, Основы безопасности и защиты Родины</t>
  </si>
  <si>
    <t>Индивидуальный проект</t>
  </si>
  <si>
    <t>ДУД. Основы психологии общения</t>
  </si>
  <si>
    <t>ДУД. Ведение в специальность</t>
  </si>
  <si>
    <t>ОП. Основа предпринимательской деятельности</t>
  </si>
  <si>
    <t>МДК 01.02 Организация секретарского обслуживания</t>
  </si>
  <si>
    <t>МДК 01.05 Цифровая трансформация систем документирования, идентификация данных</t>
  </si>
  <si>
    <t>УП. Учебная практика</t>
  </si>
  <si>
    <t>МДК 03.01 Организация работы с документами</t>
  </si>
  <si>
    <t>МДК 03.02 Организация текущего хранния документов</t>
  </si>
  <si>
    <t>Кадровый потенциал на 01.09.2025 21.02.03 Сооружение и эксплуатация газонефтепроводов и газонефтехранилищ</t>
  </si>
  <si>
    <t>имеют опыт на производстве</t>
  </si>
  <si>
    <t>наименование организации и должность</t>
  </si>
  <si>
    <t>ОУП. Русский язык</t>
  </si>
  <si>
    <t>Жилкина Ирина Валентиновна</t>
  </si>
  <si>
    <t>Преподаватель</t>
  </si>
  <si>
    <t>Высшее</t>
  </si>
  <si>
    <t>Преподаватель русского языка и литературы</t>
  </si>
  <si>
    <t>Русский язык и Литература</t>
  </si>
  <si>
    <t xml:space="preserve"> 2022 "Разговоры о важном": система  работы классного  руководителя(куратора)ФГАОУ ДПО" Академия Минпросвещения России" 58 ч. 2023, БУ ВО «Сургутский государственный университет», Основы работы с генеративными нейросетями, 16 часов; 2025 ВДЦ Смена "Современные подходы к воспитанию в системе среднего профессионального образования", 72 часа</t>
  </si>
  <si>
    <t>высшая</t>
  </si>
  <si>
    <t>ОУП. Литература</t>
  </si>
  <si>
    <t>ОУП.  Иностранный язык</t>
  </si>
  <si>
    <t>Андреева Оксана Анатольевна</t>
  </si>
  <si>
    <t>Преподаватель (внешний совместитель)</t>
  </si>
  <si>
    <t>высшее</t>
  </si>
  <si>
    <t xml:space="preserve">бакалавр </t>
  </si>
  <si>
    <t>44.03.01 Педагогическое образование</t>
  </si>
  <si>
    <t>2025, ФГБОУ ВО «Моделирование современного урока в условиях обновленного ФГОС ООО и ФГОС СОО», 72 час
2025, «Совершенствование иноязычной коммуникативной компетенции учителя иностранного языка в соответствии ФГОС ООО и ФГОС СОО», 72 часа</t>
  </si>
  <si>
    <t xml:space="preserve">ОУП.  Химия </t>
  </si>
  <si>
    <t>Сковоронских Юлия Петровна</t>
  </si>
  <si>
    <t>преподаватель</t>
  </si>
  <si>
    <t xml:space="preserve">Высшее </t>
  </si>
  <si>
    <t>Учитель биологии</t>
  </si>
  <si>
    <t xml:space="preserve">Биология </t>
  </si>
  <si>
    <t xml:space="preserve"> 2023 ООО Мобильное Электронное Образование "Инструменты бережливой технологии обучения в условиях цифровизации образовательной среды" 40 часов. 2023 ООО Мобильное Электронное Образование (ООО МЭО) Инструменты бережливой технологии обучения в условиях цифровизации образовательной среды, 40 часов
</t>
  </si>
  <si>
    <t xml:space="preserve">первая </t>
  </si>
  <si>
    <t xml:space="preserve">ОУП. Билогия </t>
  </si>
  <si>
    <t xml:space="preserve">ОУП.  История </t>
  </si>
  <si>
    <t>Пеймерт Галина Апалоновна</t>
  </si>
  <si>
    <t>Историк. Преподаватель</t>
  </si>
  <si>
    <t>История</t>
  </si>
  <si>
    <t xml:space="preserve"> 2023, Педагогический факультет РИНО ПГНИУ, «Внедрение методик преподавания общеобразовательных дисциплин с учетом профессиональной направленности программ среднего профессионального образования», 36 ч. 2025, ФГБОУ ВО «ПГГПУ» Психологическая компетентность педагога как фактор создания психологически безопасной среды ОУ, 72 часа</t>
  </si>
  <si>
    <t>ОУП.  Обществознание</t>
  </si>
  <si>
    <t xml:space="preserve">ОУП.  География </t>
  </si>
  <si>
    <t>ОУП. Физическая культура</t>
  </si>
  <si>
    <t>Матюшева Екатерина Александровна</t>
  </si>
  <si>
    <t>49.02.01 Физическая культура</t>
  </si>
  <si>
    <t>Педагог по физической культуре</t>
  </si>
  <si>
    <t>ОУП. Основы безопасности жизнедеятельности</t>
  </si>
  <si>
    <t xml:space="preserve">Камалова Ирина Минногоясовна </t>
  </si>
  <si>
    <t>Учитель математики</t>
  </si>
  <si>
    <t>Математика</t>
  </si>
  <si>
    <t>2023 НИУ "Высшая школа экономики" Управление качеством образования: современные подходы в обучении математике в условиях обновленных ФГОС ООО и цифровой трансформации образовательного процесса", 108 часов. 
2023 БУ ВО «Сургутский государственный университет», Применение нейросетей в педагогической работе,16 часов, Проектирование  профессионально-ориентированного содержания общеобразовательных дисциплин, 13 часов</t>
  </si>
  <si>
    <t xml:space="preserve">Вылежанина Людмила Евгеньевна </t>
  </si>
  <si>
    <t>Учитель информатики</t>
  </si>
  <si>
    <t>2019 Переподготовка: информатика 2021 ФГАОУ ВО "Московский физико-технический институт (национальный исследовательский университет) по программе Цифровая среда образовательной организации: новые возможности, 40 ч. 2024 Цифровые инструменты для создания интерактивных заданий ФГБОУ ДПО "Институт развития профессионального образования" 72 часа
2024 Педагог настоящего: как учить и учится в современном мире Общество с ограниченной ответственностью  "Учи.ру"</t>
  </si>
  <si>
    <t xml:space="preserve">Высшая </t>
  </si>
  <si>
    <t xml:space="preserve">ОУП . Физика </t>
  </si>
  <si>
    <t>Малухина Лариса Владимировна (внутренний совместитель)</t>
  </si>
  <si>
    <t xml:space="preserve">Математика </t>
  </si>
  <si>
    <t xml:space="preserve"> 2022 ЦОПП Пермского края на базе ГБПОУ «Пермского химико-технологического техникума» по программе "Обучение ЭПОС СПО/ЦОПП" 32ч 2023 ФГБОУ ВО ПГГПУ "Подготовка к проведению Всероссийских проверочных работ", 40 ч</t>
  </si>
  <si>
    <t>ОГСЭ. История</t>
  </si>
  <si>
    <t>ОГСЭ. Иностранный язык</t>
  </si>
  <si>
    <t>ОГСЭ. Основы философии</t>
  </si>
  <si>
    <t>ОГСЭ. Физическая культура</t>
  </si>
  <si>
    <t>ОГСЭ Психология общения</t>
  </si>
  <si>
    <t>Шестакова Марина Николаевна</t>
  </si>
  <si>
    <t>педагог-психолог</t>
  </si>
  <si>
    <t>Педагог-психолог</t>
  </si>
  <si>
    <t>2023 ФГБОУ ВО «Пермский государственный гуманитарно-педагогический университет», Социально-педагогическая профилактика аддиктивного поведения и социальная реабилитация подростков группы риска 40 часов
2023 ДОФПК МГППУ Организация деятельности педагога-психолога в системе СПО: психолого-педагогическое сопровождение и межведомственное взаимодействие, 72 часа
2024 ФГБОУ ВО «ПГГПУ» Использование технологии формирования психологической устойчивости личности у обучающихся в процессе профилактики потребления обучающимися ПАВ, 16 часов</t>
  </si>
  <si>
    <t xml:space="preserve">ЕН. Экологические основы природопользования </t>
  </si>
  <si>
    <t>ЕН. Математика</t>
  </si>
  <si>
    <t>ОП. Инженерная графика</t>
  </si>
  <si>
    <t>Шихов Николай Николаевич</t>
  </si>
  <si>
    <t>Учитель технологии и предпринимательства</t>
  </si>
  <si>
    <t>Технология и предпринимательство</t>
  </si>
  <si>
    <t xml:space="preserve"> 2022 АНО ВО "Университет Иннополис" по программе "Прикладной искусственный интеллект в программах дисциплин (уровень СПО) 144 часа
</t>
  </si>
  <si>
    <t>ОП. Электротехника и электроника</t>
  </si>
  <si>
    <t>ОП. Геология</t>
  </si>
  <si>
    <t>ОП. Техническая механика</t>
  </si>
  <si>
    <t>Рофер Олег Юрьевич</t>
  </si>
  <si>
    <t>Инженер-механик</t>
  </si>
  <si>
    <t>Механизация сельского хозяйства</t>
  </si>
  <si>
    <t>ООО "Сельхозтехника", начальник подразделения</t>
  </si>
  <si>
    <t>ОП. Охрана труда</t>
  </si>
  <si>
    <t>ОП. Безопасность жизнедеятельности</t>
  </si>
  <si>
    <t>Мурыгина Галина Николаевна</t>
  </si>
  <si>
    <t>2025 АНО ДПО  «Академия современных технологий», «Теория и методика преподавания основ безопасности и защиты Родины»</t>
  </si>
  <si>
    <t>ОП. Основы экономики</t>
  </si>
  <si>
    <t>Шахматова Анна Павловна</t>
  </si>
  <si>
    <t xml:space="preserve">преподаватель </t>
  </si>
  <si>
    <t>Экономист-менеджер</t>
  </si>
  <si>
    <t>Экономика и управление на предприятии (по отраслям)</t>
  </si>
  <si>
    <t>2022 Институт когнитивно-поведенческой психотерапии по дополнительной профессиональной программе "Когнитиво-поведенческая психотерапия (теория и практика), 200ч, 2025 ГБПОУ "Краевой политехнический колледж"   Педагогическое проектирование и разработка учебного занятия, 72 часа</t>
  </si>
  <si>
    <t>ОП. Метрология, стандартизация и сертификация</t>
  </si>
  <si>
    <t>ОП. Информационные технологии в профессиональной деятельности</t>
  </si>
  <si>
    <t>ОП. Технология металлов и трубопроводно-строительные материалы</t>
  </si>
  <si>
    <t>ОП. Правовые основы в профессиональной деятельности</t>
  </si>
  <si>
    <t>Терентьева Наталья Александровна</t>
  </si>
  <si>
    <t xml:space="preserve">40.03.01 Юриспруденция </t>
  </si>
  <si>
    <t xml:space="preserve"> 2023 ФГБОУ ВО ПГГПУ "Педагогическое сопровождение процесса социализации подростков, обучающихся в СПО", 40 часов</t>
  </si>
  <si>
    <t>Основы гидравлики и термодинамики</t>
  </si>
  <si>
    <t xml:space="preserve">МДК 01.01 Технологическое оборудование газонефтепроводов и газонефтехранилищ  </t>
  </si>
  <si>
    <t>УП 01.01 Учебная  практика  (слесарно-монтажная)</t>
  </si>
  <si>
    <t>ПП 01.01 Производственная практика</t>
  </si>
  <si>
    <t>МДК.02.01 Сооружение газонефтепроводов и газонефтехранилищ</t>
  </si>
  <si>
    <t>МДК 02.02 Эксплуатация газонефтепроводов и газонефтехранили</t>
  </si>
  <si>
    <t>ПП.02.01 Производственная практика</t>
  </si>
  <si>
    <t>ПП 02.01 Производственная практика</t>
  </si>
  <si>
    <t xml:space="preserve">МДК 03.01 Организация производственных работ персонала подразделения  </t>
  </si>
  <si>
    <t>ПП 3.1 Производственная практика</t>
  </si>
  <si>
    <t>МДК 04.01 Технология ремонтных работ</t>
  </si>
  <si>
    <t>УП 04.01 Учебная практика</t>
  </si>
  <si>
    <t>Кадровый потенциал на 01.09.2025 21.02.03 Сооружение и эксплуатация газонефтепроводов и газонефтехранилищ (Профессионалитет)</t>
  </si>
  <si>
    <t>ОУП. Основы безопасности  и защиты Родины</t>
  </si>
  <si>
    <t>ДУП. Индивидуальный проект</t>
  </si>
  <si>
    <t>СГ. История России</t>
  </si>
  <si>
    <t xml:space="preserve">СГ.Безопасность жизнедеятельности </t>
  </si>
  <si>
    <t>СГ.Основы финансовой грамотности</t>
  </si>
  <si>
    <t>ОП. Инженерная и компьютерная графика</t>
  </si>
  <si>
    <t>ОП. Основы инженерной геологии</t>
  </si>
  <si>
    <t>ОП. Материаловедение</t>
  </si>
  <si>
    <t>ОП. Гидравлика</t>
  </si>
  <si>
    <t>ОП. Термодинамика</t>
  </si>
  <si>
    <t>ОП. Технологическое оборудование нефтегазовой отрасли</t>
  </si>
  <si>
    <t>ОП. Основы инженерной геодезии</t>
  </si>
  <si>
    <t>ОП.Контрольно-измерительные приборы и автоматика</t>
  </si>
  <si>
    <t>ОП. Психология общения</t>
  </si>
  <si>
    <t>ОП. Основы предпринимательской деятельности</t>
  </si>
  <si>
    <t>ОП.Правовые основы профессиональной деятельности</t>
  </si>
  <si>
    <t>МДК.01.01 Сооружение лнейной части магистрального трубопровода</t>
  </si>
  <si>
    <t>МДК 01.02 Сооружение площадных объектов</t>
  </si>
  <si>
    <t>МДК 01.03 Ремонт объектов транспорта, хранения, распределения газа, нефти, нефтепродуктов</t>
  </si>
  <si>
    <t>УП.Учебная практика</t>
  </si>
  <si>
    <t>ПП 01 Производственная практика</t>
  </si>
  <si>
    <t>МДК 02.01 Ведение технологического процесса транспорта, хранения, распределения газа, нефте, нефтепродуктов</t>
  </si>
  <si>
    <t>МДК 02.02 Техническое обслуживание объектов транспорта, хранения, распределения газа, нефте, нефтепродуктов</t>
  </si>
  <si>
    <t>МДК 02.03 Диагностика объектов транспорта, хранения, распределения газа, нефте, нефтепродуктов</t>
  </si>
  <si>
    <t xml:space="preserve">МДК 02.04 Автоматизация производственных процессов  </t>
  </si>
  <si>
    <t>ПП 02 Производственная  практика</t>
  </si>
  <si>
    <t>МДК 03.01 Ведение технической и технологической документации</t>
  </si>
  <si>
    <t>МДК 03.02 Ведение планирующей и отчетной документации на объектах транспорта и хранения</t>
  </si>
  <si>
    <t>УП Учебная практика</t>
  </si>
  <si>
    <t>ПП Производственная практика</t>
  </si>
  <si>
    <t>Кадровый потенциал на 01.09.2025  23.01.06 "Машинист дорожных и строительных машин"</t>
  </si>
  <si>
    <t>Имеет опыт в производстве</t>
  </si>
  <si>
    <t xml:space="preserve">Наименование организации, должность </t>
  </si>
  <si>
    <t>ОУП.01 Русский язык</t>
  </si>
  <si>
    <t>ОУП.02 Литература</t>
  </si>
  <si>
    <t>ОУП.03. Иностранный язык</t>
  </si>
  <si>
    <t>ОУП.04 Химия</t>
  </si>
  <si>
    <t>ОУП.05 Биология</t>
  </si>
  <si>
    <t>ОУП.06 История</t>
  </si>
  <si>
    <t>ОУП.07. Обществознание</t>
  </si>
  <si>
    <t>ОУП. 08 География</t>
  </si>
  <si>
    <t>ОУП.09 Физическая культура</t>
  </si>
  <si>
    <t>ОУП.10 Основы безопасности жизнедеятельности</t>
  </si>
  <si>
    <t>ОУП.01 Математика</t>
  </si>
  <si>
    <t>ОУП.02 Информатика</t>
  </si>
  <si>
    <t>ОУП.03 Физика</t>
  </si>
  <si>
    <t>ДУП.01 Индивидуальный проект</t>
  </si>
  <si>
    <t>СГ.01 История России</t>
  </si>
  <si>
    <t>СГ.02 Иностранный язык в профессиональной деятельности</t>
  </si>
  <si>
    <t>СГ. 03 Безопасности жизнедеятельности</t>
  </si>
  <si>
    <t>СГ.04 Физическая культура</t>
  </si>
  <si>
    <t>СГ.05 Основы бережливого производства</t>
  </si>
  <si>
    <t>СГ.06 Основы финансовой грамотности</t>
  </si>
  <si>
    <t>ОП. 01 Слесарное дело</t>
  </si>
  <si>
    <t>ОП.02 Электротехника</t>
  </si>
  <si>
    <t>ОП. 03 Основы технической механики и гидравлики</t>
  </si>
  <si>
    <t>МДК 01.01 Устройство и техническое обслуживание и текущий ремонт дорожных и строительных машин</t>
  </si>
  <si>
    <t>Рахимзянов Илфат Салихович</t>
  </si>
  <si>
    <t>ООО "Октябрьский водоканал" начальник абоненской службы"</t>
  </si>
  <si>
    <t>УП.01 Учебная практика</t>
  </si>
  <si>
    <t>ПП.01 Производственная практика</t>
  </si>
  <si>
    <t>МДК 02.01 Управление и технология производства подготовительных и землеройно-транспортных работ</t>
  </si>
  <si>
    <t>УП 03 Учебная практика</t>
  </si>
  <si>
    <t>ПП. 03 Производственная практика</t>
  </si>
  <si>
    <t>МДК 04.01 Теоритическая подготовка трактористов</t>
  </si>
  <si>
    <t>УП 04. Учебная практика</t>
  </si>
  <si>
    <t>Кадровый потенциал на 01.09.2025 44.02.02 "Преподавание начальных классов" (Профессионалитет)</t>
  </si>
  <si>
    <t>ОУП.  Литература</t>
  </si>
  <si>
    <t>ОСОШ №2, учитель английского языка</t>
  </si>
  <si>
    <t>ОУП.. Математика</t>
  </si>
  <si>
    <t>высшая, педагог-методист</t>
  </si>
  <si>
    <t>Невьянский ГорОНО, учитель начальных классов средней школы с.Аятка</t>
  </si>
  <si>
    <t>ОУП. Химия</t>
  </si>
  <si>
    <t>Сарсинская средняя школа Октябрьского района Пермской области, учитель начальных классов</t>
  </si>
  <si>
    <t>ОУП. Биология</t>
  </si>
  <si>
    <t>ОУП.География</t>
  </si>
  <si>
    <t>ОУП. Основы безопасности и защиты Родины</t>
  </si>
  <si>
    <t>ДУП.01 Основы проектной деятельности ( вкл. Индивидуальный проект)</t>
  </si>
  <si>
    <t>СГ.02. Иностранный язык в профессиональной деятельности</t>
  </si>
  <si>
    <t>СГ.03. Безопасность жизнедеятельности</t>
  </si>
  <si>
    <t>СГ.04. Физическая культура</t>
  </si>
  <si>
    <t>СГ.05. Основы финансовой грамотности</t>
  </si>
  <si>
    <t>СГ 00.06. Основы финансовой грамотности</t>
  </si>
  <si>
    <t>ОП.Русский язык и культура профессиональной коммуникации педагога</t>
  </si>
  <si>
    <t>ОП. Математика в профессиональной деятельности</t>
  </si>
  <si>
    <t>ОП.Информатика и информационно-коммуникационные технологии в профессиональной деятельности</t>
  </si>
  <si>
    <t>ОП 04 Основы педагогики</t>
  </si>
  <si>
    <t>Муранова Татьяна Александровна (внешний совместитель)</t>
  </si>
  <si>
    <t>среднее/высшее</t>
  </si>
  <si>
    <t>Учитель начальных классов, воспитатель ГПД/Олигофренопедагог, учитель-логопед</t>
  </si>
  <si>
    <t>Преподавание в начальных классах общеобразовательной школы/Олигофренопедагогика с дополнительной специальностью "Логопедия"</t>
  </si>
  <si>
    <t>2025 АНО ДПО «ОЦ Каменный город» «Программа обучения работников по оказанию первой помощи пострадавшим», 16 ч</t>
  </si>
  <si>
    <t>ОСОШ №2, учитель начальных классов</t>
  </si>
  <si>
    <t xml:space="preserve">ОП 05. Основы психологии </t>
  </si>
  <si>
    <t>ОП.06 Возрастная психология</t>
  </si>
  <si>
    <t>ОП.07 Педагогическая психология</t>
  </si>
  <si>
    <t>ОП.08 Психология общения</t>
  </si>
  <si>
    <t>ОП.09 Возрастная анатомия, физиология и гигиена</t>
  </si>
  <si>
    <t>ОП.10 Правовое обеспечение профессиональной деятельности</t>
  </si>
  <si>
    <t>ОП.11 Основы педагогического мастерства</t>
  </si>
  <si>
    <t xml:space="preserve">ОП.12 Основы специально педагогики и психологии </t>
  </si>
  <si>
    <t>ОП.13 Основы обучения лиц с особыми образовательными потребностями</t>
  </si>
  <si>
    <t>ОП.14 Проектная и исследовательская деятельность в профессиональной сфере</t>
  </si>
  <si>
    <t>МДК 01.01 Теоритические основы организации обучения в начальных классах</t>
  </si>
  <si>
    <t>МДК 01.02 Русский язык с методикой преподавания</t>
  </si>
  <si>
    <t>МДК 01.03 Детская литература с практикумом по выразительному чтению</t>
  </si>
  <si>
    <t xml:space="preserve">МДК 01.04 Теоритические основы начального курса математики  с методикой преподавания </t>
  </si>
  <si>
    <t>МДК 01.05 Естествознание с методикой преподавания</t>
  </si>
  <si>
    <t>МДК 01.06 Обществознание с методикой преподавания</t>
  </si>
  <si>
    <t>МДК 01.07 Методика обучения техологии с практикумом</t>
  </si>
  <si>
    <t>Мережникова Ольга Анатольевна (внутренний совместитель)</t>
  </si>
  <si>
    <t>Педагог-технолог</t>
  </si>
  <si>
    <t xml:space="preserve">Профессиональное образование», специальность </t>
  </si>
  <si>
    <t xml:space="preserve"> 2023 ООО Мобильное Электронное Образование (ООО МЭО) Профессиональное выгорание: современные способы диагностики и профилактики в условиях общеобразовательной организации, 40 часов</t>
  </si>
  <si>
    <t>МДК 01.08 Теория и методика физического воспитания с практикумом</t>
  </si>
  <si>
    <t>УП 01 Учебная практика</t>
  </si>
  <si>
    <t>ПП 01 Производственна практика</t>
  </si>
  <si>
    <t>МДК 02.01 Основы организации внеурочной деятельности</t>
  </si>
  <si>
    <t>МДК 02.02 Основы организации внеурочной работы духовно-нравственного направления</t>
  </si>
  <si>
    <t>МДК 02.03 Основы организации внеурочной  деятельности общекультурного направления</t>
  </si>
  <si>
    <t>МДК 02.04 Основы организации внеурочной работы в области информационно-коммуникативных технологий</t>
  </si>
  <si>
    <t>УП 02 Учебная практика</t>
  </si>
  <si>
    <t>ПП 02 Производственна практика</t>
  </si>
  <si>
    <t>МДК 03.01 Современные программы и технологии воспитания обучающихся начальных классов</t>
  </si>
  <si>
    <t>МДК 03.02 Теретические и методические основы деятельности классного руководителя</t>
  </si>
  <si>
    <t>03 Учебная практика</t>
  </si>
  <si>
    <t>ПП 03 Производственная практика</t>
  </si>
  <si>
    <t>МДК 04.01 Теоритические и методические основы преподавание иностранного языка в начальной школе</t>
  </si>
  <si>
    <t>МДК 04.02 Практика устной и письменной речи</t>
  </si>
  <si>
    <t>МДК 05.01 Цифровые технологии в практике внеурочной деятельности учителя начальных классов</t>
  </si>
  <si>
    <t>МДК 05.02 Цифровые технологии в практике работы классного руководителя начальных классов</t>
  </si>
  <si>
    <t>МДК 05.03 Цифровые технологии в процессе обучения детей младшего школьного возраста</t>
  </si>
  <si>
    <t>УП 05 Учебная практика</t>
  </si>
  <si>
    <t>ПП 05 Производственная практика</t>
  </si>
  <si>
    <t>МДК 06.01 Выполнение работ по одной или нескольким профессиям рабочих, должностям служащих профессий 20434 Вожатый</t>
  </si>
  <si>
    <t>УП 06 Учебная практика</t>
  </si>
  <si>
    <t>ПП 06 Производственная практика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</si>
</sst>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1">
    <font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b/>
      <sz val="9"/>
      <color theme="1"/>
      <name val="Calibri"/>
      <charset val="204"/>
      <scheme val="minor"/>
    </font>
    <font>
      <sz val="8"/>
      <color indexed="8"/>
      <name val="Tahoma"/>
      <charset val="204"/>
    </font>
    <font>
      <sz val="9"/>
      <color indexed="8"/>
      <name val="Calibri"/>
      <charset val="204"/>
      <scheme val="minor"/>
    </font>
    <font>
      <b/>
      <sz val="9"/>
      <color indexed="8"/>
      <name val="Calibri"/>
      <charset val="204"/>
      <scheme val="minor"/>
    </font>
    <font>
      <sz val="9"/>
      <color indexed="8"/>
      <name val="Symbol"/>
      <charset val="2"/>
    </font>
    <font>
      <sz val="10"/>
      <color theme="1"/>
      <name val="Calibri"/>
      <charset val="204"/>
      <scheme val="minor"/>
    </font>
    <font>
      <sz val="9"/>
      <name val="Calibri"/>
      <charset val="204"/>
      <scheme val="minor"/>
    </font>
    <font>
      <sz val="8"/>
      <name val="Tahoma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9"/>
      <color indexed="8"/>
      <name val="Tahoma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1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5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2" fillId="8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" fillId="0" borderId="0"/>
    <xf numFmtId="0" fontId="3" fillId="0" borderId="0"/>
  </cellStyleXfs>
  <cellXfs count="57">
    <xf numFmtId="0" fontId="0" fillId="0" borderId="0" xfId="0"/>
    <xf numFmtId="0" fontId="1" fillId="0" borderId="1" xfId="0" applyFont="1" applyFill="1" applyBorder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vertical="top" wrapText="1"/>
    </xf>
    <xf numFmtId="0" fontId="3" fillId="0" borderId="1" xfId="51" applyBorder="1" applyAlignment="1">
      <alignment horizontal="left" vertical="center" wrapText="1"/>
    </xf>
    <xf numFmtId="0" fontId="3" fillId="0" borderId="1" xfId="51" applyBorder="1" applyAlignment="1" applyProtection="1">
      <alignment horizontal="left" vertical="center" wrapText="1"/>
      <protection locked="0"/>
    </xf>
    <xf numFmtId="0" fontId="3" fillId="0" borderId="1" xfId="51" applyFill="1" applyBorder="1" applyAlignment="1" applyProtection="1">
      <alignment horizontal="left" vertical="center" wrapText="1"/>
      <protection locked="0"/>
    </xf>
    <xf numFmtId="0" fontId="3" fillId="0" borderId="1" xfId="51" applyFill="1" applyBorder="1" applyAlignment="1">
      <alignment horizontal="left" vertical="center" wrapText="1"/>
    </xf>
    <xf numFmtId="0" fontId="3" fillId="0" borderId="1" xfId="51" applyNumberFormat="1" applyFont="1" applyFill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1" xfId="0" applyFont="1" applyBorder="1" applyAlignment="1"/>
    <xf numFmtId="0" fontId="4" fillId="0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6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horizontal="justify" vertical="center"/>
    </xf>
    <xf numFmtId="0" fontId="1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8" fillId="0" borderId="1" xfId="0" applyFont="1" applyFill="1" applyBorder="1" applyAlignment="1">
      <alignment horizontal="center" vertical="top" wrapText="1"/>
    </xf>
    <xf numFmtId="0" fontId="1" fillId="3" borderId="1" xfId="0" applyFont="1" applyFill="1" applyBorder="1"/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>
      <alignment horizontal="center" vertical="top"/>
    </xf>
    <xf numFmtId="0" fontId="4" fillId="0" borderId="1" xfId="0" applyNumberFormat="1" applyFont="1" applyFill="1" applyBorder="1" applyAlignment="1" applyProtection="1">
      <alignment vertical="top" wrapText="1"/>
      <protection locked="0"/>
    </xf>
    <xf numFmtId="0" fontId="4" fillId="0" borderId="1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 applyAlignment="1" applyProtection="1">
      <alignment vertical="top" wrapText="1"/>
      <protection locked="0"/>
    </xf>
    <xf numFmtId="0" fontId="3" fillId="0" borderId="1" xfId="0" applyNumberFormat="1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vertical="top" wrapText="1"/>
    </xf>
    <xf numFmtId="0" fontId="3" fillId="0" borderId="1" xfId="51" applyNumberFormat="1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vertical="top"/>
    </xf>
    <xf numFmtId="0" fontId="3" fillId="3" borderId="1" xfId="0" applyNumberFormat="1" applyFont="1" applyFill="1" applyBorder="1" applyAlignment="1" applyProtection="1">
      <alignment horizontal="left" vertical="top" wrapText="1"/>
      <protection locked="0"/>
    </xf>
    <xf numFmtId="0" fontId="3" fillId="4" borderId="1" xfId="0" applyNumberFormat="1" applyFont="1" applyFill="1" applyBorder="1" applyAlignment="1" applyProtection="1">
      <alignment horizontal="left" vertical="top" wrapText="1"/>
      <protection locked="0"/>
    </xf>
    <xf numFmtId="0" fontId="9" fillId="0" borderId="1" xfId="0" applyNumberFormat="1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3" xfId="50"/>
    <cellStyle name="Обычный 4" xfId="51"/>
    <cellStyle name="Обычный 5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6"/>
  <sheetViews>
    <sheetView zoomScale="99" zoomScaleNormal="99" workbookViewId="0">
      <pane ySplit="2" topLeftCell="A40" activePane="bottomLeft" state="frozen"/>
      <selection/>
      <selection pane="bottomLeft" activeCell="C49" sqref="C49"/>
    </sheetView>
  </sheetViews>
  <sheetFormatPr defaultColWidth="9.11111111111111" defaultRowHeight="12"/>
  <cols>
    <col min="1" max="1" width="4.88888888888889" style="2" customWidth="1"/>
    <col min="2" max="2" width="18.1111111111111" style="2" customWidth="1"/>
    <col min="3" max="3" width="15.1111111111111" style="2" customWidth="1"/>
    <col min="4" max="4" width="13.6666666666667" style="2" customWidth="1"/>
    <col min="5" max="5" width="9.11111111111111" style="2" customWidth="1"/>
    <col min="6" max="6" width="17.5555555555556" style="2" customWidth="1"/>
    <col min="7" max="7" width="15.1111111111111" style="2" customWidth="1"/>
    <col min="8" max="8" width="8" style="2" customWidth="1"/>
    <col min="9" max="9" width="7" style="2" customWidth="1"/>
    <col min="10" max="10" width="45.3333333333333" style="2" customWidth="1"/>
    <col min="11" max="11" width="10.3333333333333" style="2" customWidth="1"/>
    <col min="12" max="12" width="14.6666666666667" style="2" customWidth="1"/>
    <col min="13" max="13" width="12.3333333333333" style="2" customWidth="1"/>
    <col min="14" max="14" width="12.6666666666667" style="2" customWidth="1"/>
    <col min="15" max="15" width="9.11111111111111" style="2"/>
    <col min="16" max="16" width="14.6666666666667" style="2" customWidth="1"/>
    <col min="17" max="16384" width="9.11111111111111" style="2"/>
  </cols>
  <sheetData>
    <row r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23"/>
      <c r="P1" s="23"/>
      <c r="Q1" s="23"/>
      <c r="R1" s="23"/>
      <c r="S1" s="23"/>
    </row>
    <row r="2" ht="60" spans="1:1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24" t="s">
        <v>14</v>
      </c>
      <c r="O2" s="25" t="str">
        <f>'21.02.03'!O2</f>
        <v>имеют опыт на производстве</v>
      </c>
      <c r="P2" s="25" t="str">
        <f>'21.02.03'!P2</f>
        <v>наименование организации и должность</v>
      </c>
    </row>
    <row r="3" ht="85.8" customHeight="1" spans="1:16">
      <c r="A3" s="6">
        <v>1</v>
      </c>
      <c r="B3" s="41" t="s">
        <v>15</v>
      </c>
      <c r="C3" s="8" t="str">
        <f>'21.02.03'!C3</f>
        <v>Жилкина Ирина Валентиновна</v>
      </c>
      <c r="D3" s="8" t="str">
        <f>'21.02.03'!D3</f>
        <v>Преподаватель</v>
      </c>
      <c r="E3" s="8" t="str">
        <f>'21.02.03'!E3</f>
        <v>Высшее</v>
      </c>
      <c r="F3" s="8" t="str">
        <f>'21.02.03'!F3</f>
        <v>Преподаватель русского языка и литературы</v>
      </c>
      <c r="G3" s="8" t="str">
        <f>'21.02.03'!G3</f>
        <v>Русский язык и Литература</v>
      </c>
      <c r="H3" s="8"/>
      <c r="I3" s="8"/>
      <c r="J3" s="8" t="str">
        <f>'21.02.03'!J3</f>
        <v> 2022 "Разговоры о важном": система  работы классного  руководителя(куратора)ФГАОУ ДПО" Академия Минпросвещения России" 58 ч. 2023, БУ ВО «Сургутский государственный университет», Основы работы с генеративными нейросетями, 16 часов; 2025 ВДЦ Смена "Современные подходы к воспитанию в системе среднего профессионального образования", 72 часа</v>
      </c>
      <c r="K3" s="8" t="str">
        <f>'21.02.03'!K3</f>
        <v>высшая</v>
      </c>
      <c r="L3" s="8">
        <f>'21.02.03'!L3</f>
        <v>22</v>
      </c>
      <c r="M3" s="8">
        <f>'21.02.03'!M3</f>
        <v>9</v>
      </c>
      <c r="N3" s="8">
        <f>'21.02.03'!N3</f>
        <v>20</v>
      </c>
      <c r="O3" s="32"/>
      <c r="P3" s="32"/>
    </row>
    <row r="4" ht="89.4" customHeight="1" spans="1:16">
      <c r="A4" s="6">
        <v>2</v>
      </c>
      <c r="B4" s="41" t="s">
        <v>16</v>
      </c>
      <c r="C4" s="8" t="str">
        <f>'21.02.03'!C4</f>
        <v>Жилкина Ирина Валентиновна</v>
      </c>
      <c r="D4" s="8" t="str">
        <f>'21.02.03'!D4</f>
        <v>Преподаватель</v>
      </c>
      <c r="E4" s="8" t="str">
        <f>'21.02.03'!E4</f>
        <v>Высшее</v>
      </c>
      <c r="F4" s="8" t="str">
        <f>'21.02.03'!F4</f>
        <v>Преподаватель русского языка и литературы</v>
      </c>
      <c r="G4" s="8" t="str">
        <f>'21.02.03'!G4</f>
        <v>Русский язык и Литература</v>
      </c>
      <c r="H4" s="8"/>
      <c r="I4" s="8"/>
      <c r="J4" s="8" t="str">
        <f>'21.02.03'!J4</f>
        <v> 2022 "Разговоры о важном": система  работы классного  руководителя(куратора)ФГАОУ ДПО" Академия Минпросвещения России" 58 ч. 2023, БУ ВО «Сургутский государственный университет», Основы работы с генеративными нейросетями, 16 часов; 2025 ВДЦ Смена "Современные подходы к воспитанию в системе среднего профессионального образования", 72 часа</v>
      </c>
      <c r="K4" s="8" t="str">
        <f>'21.02.03'!K4</f>
        <v>высшая</v>
      </c>
      <c r="L4" s="8">
        <f>'21.02.03'!L4</f>
        <v>23</v>
      </c>
      <c r="M4" s="8">
        <f>'21.02.03'!M4</f>
        <v>10</v>
      </c>
      <c r="N4" s="8">
        <f>'21.02.03'!N4</f>
        <v>21</v>
      </c>
      <c r="O4" s="32"/>
      <c r="P4" s="32"/>
    </row>
    <row r="5" ht="55.2" customHeight="1" spans="1:16">
      <c r="A5" s="6">
        <v>3</v>
      </c>
      <c r="B5" s="41" t="str">
        <f>'21.02.03'!B5</f>
        <v>ОУП.  Иностранный язык</v>
      </c>
      <c r="C5" s="41" t="str">
        <f>'21.02.03'!C5</f>
        <v>Андреева Оксана Анатольевна</v>
      </c>
      <c r="D5" s="41" t="str">
        <f>'21.02.03'!D5</f>
        <v>Преподаватель (внешний совместитель)</v>
      </c>
      <c r="E5" s="41" t="str">
        <f>'21.02.03'!E5</f>
        <v>высшее</v>
      </c>
      <c r="F5" s="41" t="str">
        <f>'21.02.03'!F5</f>
        <v>бакалавр </v>
      </c>
      <c r="G5" s="41" t="str">
        <f>'21.02.03'!G5</f>
        <v>44.03.01 Педагогическое образование</v>
      </c>
      <c r="H5" s="41"/>
      <c r="I5" s="41"/>
      <c r="J5" s="41" t="str">
        <f>'21.02.03'!J5</f>
        <v>2025, ФГБОУ ВО «Моделирование современного урока в условиях обновленного ФГОС ООО и ФГОС СОО», 72 час
2025, «Совершенствование иноязычной коммуникативной компетенции учителя иностранного языка в соответствии ФГОС ООО и ФГОС СОО», 72 часа</v>
      </c>
      <c r="K5" s="41">
        <f>'21.02.03'!K5</f>
        <v>0</v>
      </c>
      <c r="L5" s="41">
        <f>'21.02.03'!L5</f>
        <v>15</v>
      </c>
      <c r="M5" s="41">
        <f>'21.02.03'!M5</f>
        <v>3</v>
      </c>
      <c r="N5" s="41">
        <f>'21.02.03'!N5</f>
        <v>15</v>
      </c>
      <c r="O5" s="32"/>
      <c r="P5" s="32"/>
    </row>
    <row r="6" ht="63" customHeight="1" spans="1:16">
      <c r="A6" s="6">
        <v>4</v>
      </c>
      <c r="B6" s="44" t="s">
        <v>17</v>
      </c>
      <c r="C6" s="8" t="str">
        <f>'21.02.03'!C5</f>
        <v>Андреева Оксана Анатольевна</v>
      </c>
      <c r="D6" s="8" t="str">
        <f>'21.02.03'!D5</f>
        <v>Преподаватель (внешний совместитель)</v>
      </c>
      <c r="E6" s="8" t="str">
        <f>'21.02.03'!E5</f>
        <v>высшее</v>
      </c>
      <c r="F6" s="8" t="str">
        <f>'21.02.03'!F5</f>
        <v>бакалавр </v>
      </c>
      <c r="G6" s="8" t="str">
        <f>'21.02.03'!G5</f>
        <v>44.03.01 Педагогическое образование</v>
      </c>
      <c r="H6" s="8"/>
      <c r="I6" s="8"/>
      <c r="J6" s="8" t="str">
        <f>'21.02.03'!J5</f>
        <v>2025, ФГБОУ ВО «Моделирование современного урока в условиях обновленного ФГОС ООО и ФГОС СОО», 72 час
2025, «Совершенствование иноязычной коммуникативной компетенции учителя иностранного языка в соответствии ФГОС ООО и ФГОС СОО», 72 часа</v>
      </c>
      <c r="K6" s="8">
        <f>'21.02.03'!K5</f>
        <v>0</v>
      </c>
      <c r="L6" s="8">
        <f>'21.02.03'!L5</f>
        <v>15</v>
      </c>
      <c r="M6" s="8">
        <f>'21.02.03'!M5</f>
        <v>3</v>
      </c>
      <c r="N6" s="8">
        <f>'21.02.03'!N5</f>
        <v>15</v>
      </c>
      <c r="O6" s="32"/>
      <c r="P6" s="32"/>
    </row>
    <row r="7" ht="69" customHeight="1" spans="1:16">
      <c r="A7" s="6">
        <v>5</v>
      </c>
      <c r="B7" s="44" t="str">
        <f>'21.02.03'!B7</f>
        <v>ОУП.  Химия </v>
      </c>
      <c r="C7" s="44" t="str">
        <f>'21.02.03'!C7</f>
        <v>Сковоронских Юлия Петровна</v>
      </c>
      <c r="D7" s="44" t="str">
        <f>'21.02.03'!D7</f>
        <v>преподаватель</v>
      </c>
      <c r="E7" s="44" t="str">
        <f>'21.02.03'!E7</f>
        <v>Высшее </v>
      </c>
      <c r="F7" s="44" t="str">
        <f>'21.02.03'!F7</f>
        <v>Учитель биологии</v>
      </c>
      <c r="G7" s="44" t="str">
        <f>'21.02.03'!G7</f>
        <v>Биология </v>
      </c>
      <c r="H7" s="44"/>
      <c r="I7" s="44"/>
      <c r="J7" s="44" t="str">
        <f>'21.02.03'!J7</f>
        <v> 2023 ООО Мобильное Электронное Образование "Инструменты бережливой технологии обучения в условиях цифровизации образовательной среды" 40 часов. 2023 ООО Мобильное Электронное Образование (ООО МЭО) Инструменты бережливой технологии обучения в условиях цифровизации образовательной среды, 40 часов
</v>
      </c>
      <c r="K7" s="44" t="str">
        <f>'21.02.03'!K7</f>
        <v>первая </v>
      </c>
      <c r="L7" s="44">
        <f>'21.02.03'!L7</f>
        <v>20</v>
      </c>
      <c r="M7" s="44">
        <f>'21.02.03'!M7</f>
        <v>18</v>
      </c>
      <c r="N7" s="44">
        <f>'21.02.03'!N7</f>
        <v>20</v>
      </c>
      <c r="O7" s="32"/>
      <c r="P7" s="32"/>
    </row>
    <row r="8" ht="66.6" customHeight="1" spans="1:16">
      <c r="A8" s="6">
        <v>6</v>
      </c>
      <c r="B8" s="44" t="s">
        <v>18</v>
      </c>
      <c r="C8" s="44" t="str">
        <f>'21.02.03'!C8</f>
        <v>Сковоронских Юлия Петровна</v>
      </c>
      <c r="D8" s="44" t="str">
        <f>'21.02.03'!D8</f>
        <v>преподаватель</v>
      </c>
      <c r="E8" s="44" t="str">
        <f>'21.02.03'!E8</f>
        <v>Высшее </v>
      </c>
      <c r="F8" s="44" t="str">
        <f>'21.02.03'!F8</f>
        <v>Учитель биологии</v>
      </c>
      <c r="G8" s="44" t="str">
        <f>'21.02.03'!G8</f>
        <v>Биология </v>
      </c>
      <c r="H8" s="44"/>
      <c r="I8" s="44"/>
      <c r="J8" s="44" t="str">
        <f>'21.02.03'!J8</f>
        <v> 2023 ООО Мобильное Электронное Образование "Инструменты бережливой технологии обучения в условиях цифровизации образовательной среды" 40 часов. 2023 ООО Мобильное Электронное Образование (ООО МЭО) Инструменты бережливой технологии обучения в условиях цифровизации образовательной среды, 40 часов
</v>
      </c>
      <c r="K8" s="44" t="str">
        <f>'21.02.03'!K8</f>
        <v>первая </v>
      </c>
      <c r="L8" s="44">
        <f>'21.02.03'!L8</f>
        <v>20</v>
      </c>
      <c r="M8" s="44">
        <f>'21.02.03'!M8</f>
        <v>18</v>
      </c>
      <c r="N8" s="44">
        <f>'21.02.03'!N8</f>
        <v>20</v>
      </c>
      <c r="O8" s="32"/>
      <c r="P8" s="32"/>
    </row>
    <row r="9" ht="78" customHeight="1" spans="1:16">
      <c r="A9" s="6">
        <v>7</v>
      </c>
      <c r="B9" s="44" t="s">
        <v>19</v>
      </c>
      <c r="C9" s="44" t="str">
        <f>'21.02.03'!C9</f>
        <v>Пеймерт Галина Апалоновна</v>
      </c>
      <c r="D9" s="44" t="str">
        <f>'21.02.03'!D9</f>
        <v>преподаватель</v>
      </c>
      <c r="E9" s="44" t="str">
        <f>'21.02.03'!E9</f>
        <v>Высшее</v>
      </c>
      <c r="F9" s="44" t="str">
        <f>'21.02.03'!F9</f>
        <v>Историк. Преподаватель</v>
      </c>
      <c r="G9" s="44" t="str">
        <f>'21.02.03'!G9</f>
        <v>История</v>
      </c>
      <c r="H9" s="44"/>
      <c r="I9" s="44"/>
      <c r="J9" s="44" t="str">
        <f>'21.02.03'!J9</f>
        <v> 2023, Педагогический факультет РИНО ПГНИУ, «Внедрение методик преподавания общеобразовательных дисциплин с учетом профессиональной направленности программ среднего профессионального образования», 36 ч. 2025, ФГБОУ ВО «ПГГПУ» Психологическая компетентность педагога как фактор создания психологически безопасной среды ОУ, 72 часа</v>
      </c>
      <c r="K9" s="44" t="str">
        <f>'21.02.03'!K9</f>
        <v>высшая</v>
      </c>
      <c r="L9" s="44">
        <f>'21.02.03'!L9</f>
        <v>45</v>
      </c>
      <c r="M9" s="44">
        <f>'21.02.03'!M9</f>
        <v>15</v>
      </c>
      <c r="N9" s="44">
        <f>'21.02.03'!N9</f>
        <v>45</v>
      </c>
      <c r="O9" s="32"/>
      <c r="P9" s="32"/>
    </row>
    <row r="10" ht="94.8" customHeight="1" spans="1:16">
      <c r="A10" s="6">
        <v>8</v>
      </c>
      <c r="B10" s="44" t="s">
        <v>20</v>
      </c>
      <c r="C10" s="44" t="str">
        <f>'21.02.03'!C15</f>
        <v>Вылежанина Людмила Евгеньевна </v>
      </c>
      <c r="D10" s="44" t="str">
        <f>'21.02.03'!D15</f>
        <v>преподаватель</v>
      </c>
      <c r="E10" s="44" t="str">
        <f>'21.02.03'!E15</f>
        <v>Высшее</v>
      </c>
      <c r="F10" s="44" t="str">
        <f>'21.02.03'!F15</f>
        <v>Учитель информатики</v>
      </c>
      <c r="G10" s="44"/>
      <c r="H10" s="44"/>
      <c r="I10" s="44"/>
      <c r="J10" s="44" t="str">
        <f>'21.02.03'!J15</f>
        <v>2019 Переподготовка: информатика 2021 ФГАОУ ВО "Московский физико-технический институт (национальный исследовательский университет) по программе Цифровая среда образовательной организации: новые возможности, 40 ч. 2024 Цифровые инструменты для создания интерактивных заданий ФГБОУ ДПО "Институт развития профессионального образования" 72 часа
2024 Педагог настоящего: как учить и учится в современном мире Общество с ограниченной ответственностью  "Учи.ру"</v>
      </c>
      <c r="K10" s="44" t="str">
        <f>'21.02.03'!K15</f>
        <v>Высшая </v>
      </c>
      <c r="L10" s="44">
        <f>'21.02.03'!L15</f>
        <v>35</v>
      </c>
      <c r="M10" s="44">
        <f>'21.02.03'!M15</f>
        <v>27</v>
      </c>
      <c r="N10" s="44">
        <f>'21.02.03'!N15</f>
        <v>27</v>
      </c>
      <c r="O10" s="32"/>
      <c r="P10" s="32"/>
    </row>
    <row r="11" ht="43.2" customHeight="1" spans="1:16">
      <c r="A11" s="6">
        <v>9</v>
      </c>
      <c r="B11" s="44" t="s">
        <v>21</v>
      </c>
      <c r="C11" s="44" t="str">
        <f>'21.02.03'!C16</f>
        <v>Малухина Лариса Владимировна (внутренний совместитель)</v>
      </c>
      <c r="D11" s="44" t="str">
        <f>'21.02.03'!D16</f>
        <v>преподаватель</v>
      </c>
      <c r="E11" s="44" t="str">
        <f>'21.02.03'!E16</f>
        <v>Высшее</v>
      </c>
      <c r="F11" s="44" t="str">
        <f>'21.02.03'!F16</f>
        <v>Учитель математики</v>
      </c>
      <c r="G11" s="44" t="str">
        <f>'21.02.03'!G16</f>
        <v>Математика </v>
      </c>
      <c r="H11" s="44"/>
      <c r="I11" s="44"/>
      <c r="J11" s="44" t="str">
        <f>'21.02.03'!J16</f>
        <v> 2022 ЦОПП Пермского края на базе ГБПОУ «Пермского химико-технологического техникума» по программе "Обучение ЭПОС СПО/ЦОПП" 32ч 2023 ФГБОУ ВО ПГГПУ "Подготовка к проведению Всероссийских проверочных работ", 40 ч</v>
      </c>
      <c r="K11" s="44"/>
      <c r="L11" s="44">
        <f>'21.02.03'!L16</f>
        <v>31</v>
      </c>
      <c r="M11" s="44">
        <f>'21.02.03'!M16</f>
        <v>24</v>
      </c>
      <c r="N11" s="44">
        <f>'21.02.03'!N16</f>
        <v>31</v>
      </c>
      <c r="O11" s="32"/>
      <c r="P11" s="32"/>
    </row>
    <row r="12" ht="38.4" customHeight="1" spans="1:16">
      <c r="A12" s="6">
        <v>10</v>
      </c>
      <c r="B12" s="44" t="str">
        <f>'21.02.03'!B12</f>
        <v>ОУП. Физическая культура</v>
      </c>
      <c r="C12" s="44" t="str">
        <f>'21.02.03'!C12</f>
        <v>Матюшева Екатерина Александровна</v>
      </c>
      <c r="D12" s="44" t="str">
        <f>'21.02.03'!D12</f>
        <v>Преподаватель (внешний совместитель)</v>
      </c>
      <c r="E12" s="44" t="str">
        <f>'21.02.03'!E12</f>
        <v>высшее</v>
      </c>
      <c r="F12" s="44" t="str">
        <f>'21.02.03'!F12</f>
        <v>49.02.01 Физическая культура</v>
      </c>
      <c r="G12" s="44" t="str">
        <f>'21.02.03'!G12</f>
        <v>Педагог по физической культуре</v>
      </c>
      <c r="H12" s="44"/>
      <c r="I12" s="44"/>
      <c r="J12" s="44">
        <f>'21.02.03'!J12</f>
        <v>0</v>
      </c>
      <c r="K12" s="44"/>
      <c r="L12" s="44">
        <f>'21.02.03'!L12</f>
        <v>3</v>
      </c>
      <c r="M12" s="44">
        <f>'21.02.03'!M12</f>
        <v>0</v>
      </c>
      <c r="N12" s="44">
        <f>'21.02.03'!N12</f>
        <v>0</v>
      </c>
      <c r="O12" s="32"/>
      <c r="P12" s="32"/>
    </row>
    <row r="13" ht="37.8" customHeight="1" spans="1:16">
      <c r="A13" s="6">
        <v>11</v>
      </c>
      <c r="B13" s="44" t="str">
        <f>'21.02.03'!B13</f>
        <v>ОУП. Основы безопасности жизнедеятельности</v>
      </c>
      <c r="C13" s="44" t="str">
        <f>'21.02.03'!C13</f>
        <v>Мурыгина Галина Николаевна</v>
      </c>
      <c r="D13" s="44" t="str">
        <f>'21.02.03'!D13</f>
        <v>Преподаватель</v>
      </c>
      <c r="E13" s="44" t="str">
        <f>'21.02.03'!E13</f>
        <v>высшее</v>
      </c>
      <c r="F13" s="44" t="str">
        <f>'21.02.03'!F13</f>
        <v>Технология и предпринимательство</v>
      </c>
      <c r="G13" s="44" t="str">
        <f>'21.02.03'!G13</f>
        <v>Учитель технологии и предпринимательства</v>
      </c>
      <c r="H13" s="44"/>
      <c r="I13" s="44"/>
      <c r="J13" s="44" t="str">
        <f>'21.02.03'!J13</f>
        <v>2025 АНО ДПО  «Академия современных технологий», «Теория и методика преподавания основ безопасности и защиты Родины»</v>
      </c>
      <c r="K13" s="44"/>
      <c r="L13" s="44">
        <f>'21.02.03'!L13</f>
        <v>35</v>
      </c>
      <c r="M13" s="44">
        <f>'21.02.03'!M13</f>
        <v>28</v>
      </c>
      <c r="N13" s="44">
        <f>'21.02.03'!N13</f>
        <v>28</v>
      </c>
      <c r="O13" s="32"/>
      <c r="P13" s="32"/>
    </row>
    <row r="14" ht="96" customHeight="1" spans="1:16">
      <c r="A14" s="6">
        <v>12</v>
      </c>
      <c r="B14" s="44" t="s">
        <v>22</v>
      </c>
      <c r="C14" s="8" t="str">
        <f>'21.02.03'!C14</f>
        <v>Камалова Ирина Минногоясовна </v>
      </c>
      <c r="D14" s="8" t="str">
        <f>'21.02.03'!D14</f>
        <v>Преподаватель</v>
      </c>
      <c r="E14" s="8" t="str">
        <f>'21.02.03'!E14</f>
        <v>Высшее</v>
      </c>
      <c r="F14" s="8" t="str">
        <f>'21.02.03'!F14</f>
        <v>Учитель математики</v>
      </c>
      <c r="G14" s="8" t="str">
        <f>'21.02.03'!G14</f>
        <v>Математика</v>
      </c>
      <c r="H14" s="8"/>
      <c r="I14" s="8"/>
      <c r="J14" s="8" t="str">
        <f>'21.02.03'!J14</f>
        <v>2023 НИУ "Высшая школа экономики" Управление качеством образования: современные подходы в обучении математике в условиях обновленных ФГОС ООО и цифровой трансформации образовательного процесса", 108 часов. 
2023 БУ ВО «Сургутский государственный университет», Применение нейросетей в педагогической работе,16 часов, Проектирование  профессионально-ориентированного содержания общеобразовательных дисциплин, 13 часов</v>
      </c>
      <c r="K14" s="8" t="str">
        <f>'21.02.03'!K14</f>
        <v>высшая</v>
      </c>
      <c r="L14" s="8">
        <f>'21.02.03'!L14</f>
        <v>29</v>
      </c>
      <c r="M14" s="8">
        <f>'21.02.03'!M14</f>
        <v>13</v>
      </c>
      <c r="N14" s="8">
        <f>'21.02.03'!N14</f>
        <v>26</v>
      </c>
      <c r="O14" s="32"/>
      <c r="P14" s="32"/>
    </row>
    <row r="15" ht="72.6" customHeight="1" spans="1:16">
      <c r="A15" s="6">
        <v>13</v>
      </c>
      <c r="B15" s="44" t="s">
        <v>23</v>
      </c>
      <c r="C15" s="8" t="str">
        <f>'21.02.03'!C11</f>
        <v>Сковоронских Юлия Петровна</v>
      </c>
      <c r="D15" s="8" t="str">
        <f>'21.02.03'!D11</f>
        <v>преподаватель</v>
      </c>
      <c r="E15" s="8" t="str">
        <f>'21.02.03'!E11</f>
        <v>Высшее </v>
      </c>
      <c r="F15" s="8" t="str">
        <f>'21.02.03'!F11</f>
        <v>Учитель биологии</v>
      </c>
      <c r="G15" s="8" t="str">
        <f>'21.02.03'!G11</f>
        <v>Биология </v>
      </c>
      <c r="H15" s="8"/>
      <c r="I15" s="8"/>
      <c r="J15" s="8" t="str">
        <f>'21.02.03'!J11</f>
        <v> 2023 ООО Мобильное Электронное Образование "Инструменты бережливой технологии обучения в условиях цифровизации образовательной среды" 40 часов. 2023 ООО Мобильное Электронное Образование (ООО МЭО) Инструменты бережливой технологии обучения в условиях цифровизации образовательной среды, 40 часов
</v>
      </c>
      <c r="K15" s="8" t="str">
        <f>'21.02.03'!K11</f>
        <v>первая </v>
      </c>
      <c r="L15" s="8">
        <f>'21.02.03'!L11</f>
        <v>20</v>
      </c>
      <c r="M15" s="8">
        <f>'21.02.03'!M11</f>
        <v>18</v>
      </c>
      <c r="N15" s="8">
        <f>'21.02.03'!N11</f>
        <v>20</v>
      </c>
      <c r="O15" s="32"/>
      <c r="P15" s="32"/>
    </row>
    <row r="16" ht="84" customHeight="1" spans="1:16">
      <c r="A16" s="6">
        <v>14</v>
      </c>
      <c r="B16" s="44" t="s">
        <v>24</v>
      </c>
      <c r="C16" s="8" t="str">
        <f>'21.02.03'!C10</f>
        <v>Пеймерт Галина Апалоновна</v>
      </c>
      <c r="D16" s="8" t="str">
        <f>'21.02.03'!D10</f>
        <v>преподаватель</v>
      </c>
      <c r="E16" s="8" t="str">
        <f>'21.02.03'!E10</f>
        <v>Высшее</v>
      </c>
      <c r="F16" s="8" t="str">
        <f>'21.02.03'!F10</f>
        <v>Историк. Преподаватель</v>
      </c>
      <c r="G16" s="8" t="str">
        <f>'21.02.03'!G10</f>
        <v>История</v>
      </c>
      <c r="H16" s="8"/>
      <c r="I16" s="8"/>
      <c r="J16" s="8" t="str">
        <f>'21.02.03'!J10</f>
        <v> 2023, Педагогический факультет РИНО ПГНИУ, «Внедрение методик преподавания общеобразовательных дисциплин с учетом профессиональной направленности программ среднего профессионального образования», 36 ч. 2025, ФГБОУ ВО «ПГГПУ» Психологическая компетентность педагога как фактор создания психологически безопасной среды ОУ, 72 часа</v>
      </c>
      <c r="K16" s="8" t="str">
        <f>'21.02.03'!K10</f>
        <v>высшая</v>
      </c>
      <c r="L16" s="8">
        <f>'21.02.03'!L10</f>
        <v>45</v>
      </c>
      <c r="M16" s="8">
        <f>'21.02.03'!M10</f>
        <v>15</v>
      </c>
      <c r="N16" s="8">
        <f>'21.02.03'!N10</f>
        <v>45</v>
      </c>
      <c r="O16" s="32"/>
      <c r="P16" s="32"/>
    </row>
    <row r="17" ht="84" customHeight="1" spans="1:16">
      <c r="A17" s="6">
        <v>15</v>
      </c>
      <c r="B17" s="44" t="s">
        <v>25</v>
      </c>
      <c r="C17" s="8" t="str">
        <f>C9</f>
        <v>Пеймерт Галина Апалоновна</v>
      </c>
      <c r="D17" s="8" t="str">
        <f t="shared" ref="D17:N17" si="0">D9</f>
        <v>преподаватель</v>
      </c>
      <c r="E17" s="8" t="str">
        <f t="shared" si="0"/>
        <v>Высшее</v>
      </c>
      <c r="F17" s="8" t="str">
        <f t="shared" si="0"/>
        <v>Историк. Преподаватель</v>
      </c>
      <c r="G17" s="8" t="str">
        <f t="shared" si="0"/>
        <v>История</v>
      </c>
      <c r="H17" s="8"/>
      <c r="I17" s="8"/>
      <c r="J17" s="8" t="str">
        <f t="shared" si="0"/>
        <v> 2023, Педагогический факультет РИНО ПГНИУ, «Внедрение методик преподавания общеобразовательных дисциплин с учетом профессиональной направленности программ среднего профессионального образования», 36 ч. 2025, ФГБОУ ВО «ПГГПУ» Психологическая компетентность педагога как фактор создания психологически безопасной среды ОУ, 72 часа</v>
      </c>
      <c r="K17" s="8" t="str">
        <f t="shared" si="0"/>
        <v>высшая</v>
      </c>
      <c r="L17" s="8">
        <f t="shared" si="0"/>
        <v>45</v>
      </c>
      <c r="M17" s="8">
        <f t="shared" si="0"/>
        <v>15</v>
      </c>
      <c r="N17" s="8">
        <f t="shared" si="0"/>
        <v>45</v>
      </c>
      <c r="O17" s="32"/>
      <c r="P17" s="32"/>
    </row>
    <row r="18" ht="64.2" customHeight="1" spans="1:16">
      <c r="A18" s="6">
        <v>16</v>
      </c>
      <c r="B18" s="51" t="s">
        <v>26</v>
      </c>
      <c r="C18" s="8" t="str">
        <f>C5</f>
        <v>Андреева Оксана Анатольевна</v>
      </c>
      <c r="D18" s="8" t="str">
        <f t="shared" ref="D18:N18" si="1">D5</f>
        <v>Преподаватель (внешний совместитель)</v>
      </c>
      <c r="E18" s="8" t="str">
        <f t="shared" si="1"/>
        <v>высшее</v>
      </c>
      <c r="F18" s="8" t="str">
        <f t="shared" si="1"/>
        <v>бакалавр </v>
      </c>
      <c r="G18" s="8" t="str">
        <f t="shared" si="1"/>
        <v>44.03.01 Педагогическое образование</v>
      </c>
      <c r="H18" s="8"/>
      <c r="I18" s="8"/>
      <c r="J18" s="8" t="str">
        <f t="shared" si="1"/>
        <v>2025, ФГБОУ ВО «Моделирование современного урока в условиях обновленного ФГОС ООО и ФГОС СОО», 72 час
2025, «Совершенствование иноязычной коммуникативной компетенции учителя иностранного языка в соответствии ФГОС ООО и ФГОС СОО», 72 часа</v>
      </c>
      <c r="K18" s="8"/>
      <c r="L18" s="8">
        <f t="shared" si="1"/>
        <v>15</v>
      </c>
      <c r="M18" s="8">
        <f t="shared" si="1"/>
        <v>3</v>
      </c>
      <c r="N18" s="8">
        <f t="shared" si="1"/>
        <v>15</v>
      </c>
      <c r="O18" s="32"/>
      <c r="P18" s="32"/>
    </row>
    <row r="19" ht="61.2" customHeight="1" spans="1:16">
      <c r="A19" s="6">
        <v>17</v>
      </c>
      <c r="B19" s="52" t="s">
        <v>27</v>
      </c>
      <c r="C19" s="8" t="str">
        <f>C13</f>
        <v>Мурыгина Галина Николаевна</v>
      </c>
      <c r="D19" s="8" t="str">
        <f t="shared" ref="D19:N19" si="2">D13</f>
        <v>Преподаватель</v>
      </c>
      <c r="E19" s="8" t="str">
        <f t="shared" si="2"/>
        <v>высшее</v>
      </c>
      <c r="F19" s="8" t="str">
        <f t="shared" si="2"/>
        <v>Технология и предпринимательство</v>
      </c>
      <c r="G19" s="8" t="str">
        <f t="shared" si="2"/>
        <v>Учитель технологии и предпринимательства</v>
      </c>
      <c r="H19" s="8"/>
      <c r="I19" s="8"/>
      <c r="J19" s="8" t="str">
        <f t="shared" si="2"/>
        <v>2025 АНО ДПО  «Академия современных технологий», «Теория и методика преподавания основ безопасности и защиты Родины»</v>
      </c>
      <c r="K19" s="8"/>
      <c r="L19" s="8">
        <f t="shared" si="2"/>
        <v>35</v>
      </c>
      <c r="M19" s="8">
        <f t="shared" si="2"/>
        <v>28</v>
      </c>
      <c r="N19" s="8">
        <f t="shared" si="2"/>
        <v>28</v>
      </c>
      <c r="O19" s="32"/>
      <c r="P19" s="32"/>
    </row>
    <row r="20" ht="43.2" customHeight="1" spans="1:16">
      <c r="A20" s="6">
        <v>18</v>
      </c>
      <c r="B20" s="44" t="s">
        <v>28</v>
      </c>
      <c r="C20" s="8" t="str">
        <f>C12</f>
        <v>Матюшева Екатерина Александровна</v>
      </c>
      <c r="D20" s="8" t="str">
        <f t="shared" ref="D20:N20" si="3">D12</f>
        <v>Преподаватель (внешний совместитель)</v>
      </c>
      <c r="E20" s="8" t="str">
        <f t="shared" si="3"/>
        <v>высшее</v>
      </c>
      <c r="F20" s="8" t="str">
        <f t="shared" si="3"/>
        <v>49.02.01 Физическая культура</v>
      </c>
      <c r="G20" s="8" t="str">
        <f t="shared" si="3"/>
        <v>Педагог по физической культуре</v>
      </c>
      <c r="H20" s="8"/>
      <c r="I20" s="8"/>
      <c r="J20" s="8"/>
      <c r="K20" s="8"/>
      <c r="L20" s="8">
        <f t="shared" si="3"/>
        <v>3</v>
      </c>
      <c r="M20" s="8">
        <f t="shared" si="3"/>
        <v>0</v>
      </c>
      <c r="N20" s="8">
        <f t="shared" si="3"/>
        <v>0</v>
      </c>
      <c r="O20" s="32"/>
      <c r="P20" s="32"/>
    </row>
    <row r="21" ht="143.4" customHeight="1" spans="1:16">
      <c r="A21" s="6">
        <v>19</v>
      </c>
      <c r="B21" s="53" t="s">
        <v>29</v>
      </c>
      <c r="C21" s="46" t="str">
        <f>'21.02.03'!C23</f>
        <v>Шестакова Марина Николаевна</v>
      </c>
      <c r="D21" s="46" t="str">
        <f>'21.02.03'!D23</f>
        <v>педагог-психолог</v>
      </c>
      <c r="E21" s="46" t="str">
        <f>'21.02.03'!E23</f>
        <v>Высшее</v>
      </c>
      <c r="F21" s="46" t="str">
        <f>'21.02.03'!F23</f>
        <v>Педагог-психолог</v>
      </c>
      <c r="G21" s="46"/>
      <c r="H21" s="46"/>
      <c r="I21" s="46"/>
      <c r="J21" s="46" t="str">
        <f>'21.02.03'!J23</f>
        <v>2023 ФГБОУ ВО «Пермский государственный гуманитарно-педагогический университет», Социально-педагогическая профилактика аддиктивного поведения и социальная реабилитация подростков группы риска 40 часов
2023 ДОФПК МГППУ Организация деятельности педагога-психолога в системе СПО: психолого-педагогическое сопровождение и межведомственное взаимодействие, 72 часа
2024 ФГБОУ ВО «ПГГПУ» Использование технологии формирования психологической устойчивости личности у обучающихся в процессе профилактики потребления обучающимися ПАВ, 16 часов</v>
      </c>
      <c r="K21" s="46" t="str">
        <f>'21.02.03'!K23</f>
        <v>высшая</v>
      </c>
      <c r="L21" s="46">
        <f>'21.02.03'!L23</f>
        <v>18</v>
      </c>
      <c r="M21" s="46">
        <f>'21.02.03'!M23</f>
        <v>18</v>
      </c>
      <c r="N21" s="46">
        <f>'21.02.03'!N23</f>
        <v>18</v>
      </c>
      <c r="O21" s="32"/>
      <c r="P21" s="32"/>
    </row>
    <row r="22" ht="72.6" customHeight="1" spans="1:16">
      <c r="A22" s="6">
        <v>20</v>
      </c>
      <c r="B22" s="44" t="s">
        <v>30</v>
      </c>
      <c r="C22" s="46" t="str">
        <f>'21.02.03'!C32</f>
        <v>Шахматова Анна Павловна</v>
      </c>
      <c r="D22" s="46" t="str">
        <f>'21.02.03'!D32</f>
        <v>преподаватель </v>
      </c>
      <c r="E22" s="46" t="str">
        <f>'21.02.03'!E32</f>
        <v>Высшее </v>
      </c>
      <c r="F22" s="46" t="str">
        <f>'21.02.03'!F32</f>
        <v>Экономист-менеджер</v>
      </c>
      <c r="G22" s="46" t="str">
        <f>'21.02.03'!G32</f>
        <v>Экономика и управление на предприятии (по отраслям)</v>
      </c>
      <c r="H22" s="46"/>
      <c r="I22" s="46"/>
      <c r="J22" s="46" t="str">
        <f>'21.02.03'!J32</f>
        <v>2022 Институт когнитивно-поведенческой психотерапии по дополнительной профессиональной программе "Когнитиво-поведенческая психотерапия (теория и практика), 200ч, 2025 ГБПОУ "Краевой политехнический колледж"   Педагогическое проектирование и разработка учебного занятия, 72 часа</v>
      </c>
      <c r="K22" s="46"/>
      <c r="L22" s="46">
        <f>'21.02.03'!L32</f>
        <v>6</v>
      </c>
      <c r="M22" s="46">
        <f>'21.02.03'!M32</f>
        <v>2</v>
      </c>
      <c r="N22" s="46">
        <f>'21.02.03'!N32</f>
        <v>2</v>
      </c>
      <c r="O22" s="32"/>
      <c r="P22" s="32"/>
    </row>
    <row r="23" ht="75" customHeight="1" spans="1:16">
      <c r="A23" s="6">
        <v>21</v>
      </c>
      <c r="B23" s="54" t="s">
        <v>31</v>
      </c>
      <c r="C23" s="42" t="str">
        <f>C22</f>
        <v>Шахматова Анна Павловна</v>
      </c>
      <c r="D23" s="42" t="str">
        <f t="shared" ref="D23:N23" si="4">D22</f>
        <v>преподаватель </v>
      </c>
      <c r="E23" s="42" t="str">
        <f t="shared" si="4"/>
        <v>Высшее </v>
      </c>
      <c r="F23" s="42" t="str">
        <f t="shared" si="4"/>
        <v>Экономист-менеджер</v>
      </c>
      <c r="G23" s="42" t="str">
        <f t="shared" si="4"/>
        <v>Экономика и управление на предприятии (по отраслям)</v>
      </c>
      <c r="H23" s="42"/>
      <c r="I23" s="42"/>
      <c r="J23" s="42" t="str">
        <f t="shared" si="4"/>
        <v>2022 Институт когнитивно-поведенческой психотерапии по дополнительной профессиональной программе "Когнитиво-поведенческая психотерапия (теория и практика), 200ч, 2025 ГБПОУ "Краевой политехнический колледж"   Педагогическое проектирование и разработка учебного занятия, 72 часа</v>
      </c>
      <c r="K23" s="42"/>
      <c r="L23" s="42">
        <f t="shared" si="4"/>
        <v>6</v>
      </c>
      <c r="M23" s="42">
        <f t="shared" si="4"/>
        <v>2</v>
      </c>
      <c r="N23" s="42">
        <f t="shared" si="4"/>
        <v>2</v>
      </c>
      <c r="O23" s="42"/>
      <c r="P23" s="42"/>
    </row>
    <row r="24" ht="73.8" customHeight="1" spans="1:16">
      <c r="A24" s="6">
        <v>22</v>
      </c>
      <c r="B24" s="51" t="s">
        <v>32</v>
      </c>
      <c r="C24" s="12" t="str">
        <f>'21.02.03'!C32</f>
        <v>Шахматова Анна Павловна</v>
      </c>
      <c r="D24" s="12" t="str">
        <f>'21.02.03'!D32</f>
        <v>преподаватель </v>
      </c>
      <c r="E24" s="12" t="str">
        <f>'21.02.03'!E32</f>
        <v>Высшее </v>
      </c>
      <c r="F24" s="12" t="str">
        <f>'21.02.03'!F32</f>
        <v>Экономист-менеджер</v>
      </c>
      <c r="G24" s="12" t="str">
        <f>'21.02.03'!G32</f>
        <v>Экономика и управление на предприятии (по отраслям)</v>
      </c>
      <c r="H24" s="12"/>
      <c r="I24" s="12"/>
      <c r="J24" s="12" t="str">
        <f>'21.02.03'!J32</f>
        <v>2022 Институт когнитивно-поведенческой психотерапии по дополнительной профессиональной программе "Когнитиво-поведенческая психотерапия (теория и практика), 200ч, 2025 ГБПОУ "Краевой политехнический колледж"   Педагогическое проектирование и разработка учебного занятия, 72 часа</v>
      </c>
      <c r="K24" s="12"/>
      <c r="L24" s="12">
        <f>'21.02.03'!L32</f>
        <v>6</v>
      </c>
      <c r="M24" s="12">
        <f>'21.02.03'!M32</f>
        <v>2</v>
      </c>
      <c r="N24" s="12">
        <f>'21.02.03'!N32</f>
        <v>2</v>
      </c>
      <c r="O24" s="32"/>
      <c r="P24" s="32"/>
    </row>
    <row r="25" ht="76.8" customHeight="1" spans="1:16">
      <c r="A25" s="6">
        <v>23</v>
      </c>
      <c r="B25" s="51" t="s">
        <v>33</v>
      </c>
      <c r="C25" s="12" t="str">
        <f>C24</f>
        <v>Шахматова Анна Павловна</v>
      </c>
      <c r="D25" s="12" t="str">
        <f t="shared" ref="D25:N25" si="5">D24</f>
        <v>преподаватель </v>
      </c>
      <c r="E25" s="12" t="str">
        <f t="shared" si="5"/>
        <v>Высшее </v>
      </c>
      <c r="F25" s="12" t="str">
        <f t="shared" si="5"/>
        <v>Экономист-менеджер</v>
      </c>
      <c r="G25" s="12" t="str">
        <f t="shared" si="5"/>
        <v>Экономика и управление на предприятии (по отраслям)</v>
      </c>
      <c r="H25" s="12"/>
      <c r="I25" s="12"/>
      <c r="J25" s="12" t="str">
        <f t="shared" si="5"/>
        <v>2022 Институт когнитивно-поведенческой психотерапии по дополнительной профессиональной программе "Когнитиво-поведенческая психотерапия (теория и практика), 200ч, 2025 ГБПОУ "Краевой политехнический колледж"   Педагогическое проектирование и разработка учебного занятия, 72 часа</v>
      </c>
      <c r="K25" s="12"/>
      <c r="L25" s="12">
        <f t="shared" si="5"/>
        <v>6</v>
      </c>
      <c r="M25" s="12">
        <f t="shared" si="5"/>
        <v>2</v>
      </c>
      <c r="N25" s="12">
        <f t="shared" si="5"/>
        <v>2</v>
      </c>
      <c r="O25" s="32"/>
      <c r="P25" s="32"/>
    </row>
    <row r="26" ht="142.2" customHeight="1" spans="1:16">
      <c r="A26" s="6">
        <v>24</v>
      </c>
      <c r="B26" s="51" t="s">
        <v>34</v>
      </c>
      <c r="C26" s="12" t="str">
        <f>'21.02.03'!C23</f>
        <v>Шестакова Марина Николаевна</v>
      </c>
      <c r="D26" s="12" t="str">
        <f>'21.02.03'!D23</f>
        <v>педагог-психолог</v>
      </c>
      <c r="E26" s="12" t="str">
        <f>'21.02.03'!E23</f>
        <v>Высшее</v>
      </c>
      <c r="F26" s="12" t="str">
        <f>'21.02.03'!F23</f>
        <v>Педагог-психолог</v>
      </c>
      <c r="G26" s="12"/>
      <c r="H26" s="12"/>
      <c r="I26" s="12"/>
      <c r="J26" s="12" t="str">
        <f>'21.02.03'!J23</f>
        <v>2023 ФГБОУ ВО «Пермский государственный гуманитарно-педагогический университет», Социально-педагогическая профилактика аддиктивного поведения и социальная реабилитация подростков группы риска 40 часов
2023 ДОФПК МГППУ Организация деятельности педагога-психолога в системе СПО: психолого-педагогическое сопровождение и межведомственное взаимодействие, 72 часа
2024 ФГБОУ ВО «ПГГПУ» Использование технологии формирования психологической устойчивости личности у обучающихся в процессе профилактики потребления обучающимися ПАВ, 16 часов</v>
      </c>
      <c r="K26" s="12" t="str">
        <f>'21.02.03'!K23</f>
        <v>высшая</v>
      </c>
      <c r="L26" s="12">
        <f>'21.02.03'!L23</f>
        <v>18</v>
      </c>
      <c r="M26" s="12">
        <f>'21.02.03'!M23</f>
        <v>18</v>
      </c>
      <c r="N26" s="12">
        <f>'21.02.03'!N23</f>
        <v>18</v>
      </c>
      <c r="O26" s="32"/>
      <c r="P26" s="32"/>
    </row>
    <row r="27" ht="39" customHeight="1" spans="1:16">
      <c r="A27" s="6">
        <v>25</v>
      </c>
      <c r="B27" s="51" t="s">
        <v>35</v>
      </c>
      <c r="C27" s="12" t="str">
        <f>'21.02.03'!C36</f>
        <v>Терентьева Наталья Александровна</v>
      </c>
      <c r="D27" s="12" t="str">
        <f>'21.02.03'!D36</f>
        <v>преподаватель</v>
      </c>
      <c r="E27" s="12" t="str">
        <f>'21.02.03'!E36</f>
        <v>Высшее</v>
      </c>
      <c r="F27" s="12" t="str">
        <f>'21.02.03'!F36</f>
        <v>бакалавр </v>
      </c>
      <c r="G27" s="12" t="str">
        <f>'21.02.03'!G36</f>
        <v>40.03.01 Юриспруденция </v>
      </c>
      <c r="H27" s="12"/>
      <c r="I27" s="12"/>
      <c r="J27" s="12" t="str">
        <f>'21.02.03'!J36</f>
        <v> 2023 ФГБОУ ВО ПГГПУ "Педагогическое сопровождение процесса социализации подростков, обучающихся в СПО", 40 часов</v>
      </c>
      <c r="K27" s="12" t="str">
        <f>'21.02.03'!K36</f>
        <v>высшая</v>
      </c>
      <c r="L27" s="12">
        <f>'21.02.03'!L36</f>
        <v>22</v>
      </c>
      <c r="M27" s="12">
        <f>'21.02.03'!M36</f>
        <v>7</v>
      </c>
      <c r="N27" s="12">
        <f>'21.02.03'!N36</f>
        <v>7</v>
      </c>
      <c r="O27" s="32"/>
      <c r="P27" s="32"/>
    </row>
    <row r="28" ht="105.6" customHeight="1" spans="1:16">
      <c r="A28" s="6">
        <v>26</v>
      </c>
      <c r="B28" s="51" t="s">
        <v>36</v>
      </c>
      <c r="C28" s="12" t="str">
        <f>C10</f>
        <v>Вылежанина Людмила Евгеньевна </v>
      </c>
      <c r="D28" s="12" t="str">
        <f t="shared" ref="D28:N28" si="6">D10</f>
        <v>преподаватель</v>
      </c>
      <c r="E28" s="12" t="str">
        <f t="shared" si="6"/>
        <v>Высшее</v>
      </c>
      <c r="F28" s="12" t="str">
        <f t="shared" si="6"/>
        <v>Учитель информатики</v>
      </c>
      <c r="G28" s="12"/>
      <c r="H28" s="12"/>
      <c r="I28" s="12"/>
      <c r="J28" s="12" t="str">
        <f t="shared" si="6"/>
        <v>2019 Переподготовка: информатика 2021 ФГАОУ ВО "Московский физико-технический институт (национальный исследовательский университет) по программе Цифровая среда образовательной организации: новые возможности, 40 ч. 2024 Цифровые инструменты для создания интерактивных заданий ФГБОУ ДПО "Институт развития профессионального образования" 72 часа
2024 Педагог настоящего: как учить и учится в современном мире Общество с ограниченной ответственностью  "Учи.ру"</v>
      </c>
      <c r="K28" s="12" t="str">
        <f t="shared" si="6"/>
        <v>Высшая </v>
      </c>
      <c r="L28" s="12">
        <f t="shared" si="6"/>
        <v>35</v>
      </c>
      <c r="M28" s="12">
        <f t="shared" si="6"/>
        <v>27</v>
      </c>
      <c r="N28" s="12">
        <f t="shared" si="6"/>
        <v>27</v>
      </c>
      <c r="O28" s="32"/>
      <c r="P28" s="32"/>
    </row>
    <row r="29" ht="88.8" customHeight="1" spans="1:16">
      <c r="A29" s="6">
        <v>27</v>
      </c>
      <c r="B29" s="51" t="s">
        <v>37</v>
      </c>
      <c r="C29" s="12" t="str">
        <f t="shared" ref="C29:N29" si="7">C3</f>
        <v>Жилкина Ирина Валентиновна</v>
      </c>
      <c r="D29" s="12" t="str">
        <f t="shared" si="7"/>
        <v>Преподаватель</v>
      </c>
      <c r="E29" s="12" t="str">
        <f t="shared" si="7"/>
        <v>Высшее</v>
      </c>
      <c r="F29" s="12" t="str">
        <f t="shared" si="7"/>
        <v>Преподаватель русского языка и литературы</v>
      </c>
      <c r="G29" s="12" t="str">
        <f t="shared" si="7"/>
        <v>Русский язык и Литература</v>
      </c>
      <c r="H29" s="12"/>
      <c r="I29" s="12"/>
      <c r="J29" s="12" t="str">
        <f t="shared" si="7"/>
        <v> 2022 "Разговоры о важном": система  работы классного  руководителя(куратора)ФГАОУ ДПО" Академия Минпросвещения России" 58 ч. 2023, БУ ВО «Сургутский государственный университет», Основы работы с генеративными нейросетями, 16 часов; 2025 ВДЦ Смена "Современные подходы к воспитанию в системе среднего профессионального образования", 72 часа</v>
      </c>
      <c r="K29" s="12" t="str">
        <f t="shared" si="7"/>
        <v>высшая</v>
      </c>
      <c r="L29" s="12">
        <f t="shared" si="7"/>
        <v>22</v>
      </c>
      <c r="M29" s="12">
        <f t="shared" si="7"/>
        <v>9</v>
      </c>
      <c r="N29" s="12">
        <f t="shared" si="7"/>
        <v>20</v>
      </c>
      <c r="O29" s="32"/>
      <c r="P29" s="32"/>
    </row>
    <row r="30" ht="112.2" customHeight="1" spans="1:16">
      <c r="A30" s="6">
        <v>28</v>
      </c>
      <c r="B30" s="41" t="s">
        <v>38</v>
      </c>
      <c r="C30" s="12" t="str">
        <f t="shared" ref="C30:N30" si="8">C10</f>
        <v>Вылежанина Людмила Евгеньевна </v>
      </c>
      <c r="D30" s="12" t="str">
        <f t="shared" si="8"/>
        <v>преподаватель</v>
      </c>
      <c r="E30" s="12" t="str">
        <f t="shared" si="8"/>
        <v>Высшее</v>
      </c>
      <c r="F30" s="12" t="str">
        <f t="shared" si="8"/>
        <v>Учитель информатики</v>
      </c>
      <c r="G30" s="12"/>
      <c r="H30" s="12"/>
      <c r="I30" s="12"/>
      <c r="J30" s="12" t="str">
        <f t="shared" si="8"/>
        <v>2019 Переподготовка: информатика 2021 ФГАОУ ВО "Московский физико-технический институт (национальный исследовательский университет) по программе Цифровая среда образовательной организации: новые возможности, 40 ч. 2024 Цифровые инструменты для создания интерактивных заданий ФГБОУ ДПО "Институт развития профессионального образования" 72 часа
2024 Педагог настоящего: как учить и учится в современном мире Общество с ограниченной ответственностью  "Учи.ру"</v>
      </c>
      <c r="K30" s="12" t="str">
        <f t="shared" si="8"/>
        <v>Высшая </v>
      </c>
      <c r="L30" s="12">
        <f t="shared" si="8"/>
        <v>35</v>
      </c>
      <c r="M30" s="12">
        <f t="shared" si="8"/>
        <v>27</v>
      </c>
      <c r="N30" s="12">
        <f t="shared" si="8"/>
        <v>27</v>
      </c>
      <c r="O30" s="32"/>
      <c r="P30" s="32"/>
    </row>
    <row r="31" ht="36.6" customHeight="1" spans="1:16">
      <c r="A31" s="6">
        <v>29</v>
      </c>
      <c r="B31" s="41" t="s">
        <v>39</v>
      </c>
      <c r="C31" s="12" t="str">
        <f>'21.02.03'!C36</f>
        <v>Терентьева Наталья Александровна</v>
      </c>
      <c r="D31" s="12" t="str">
        <f>'21.02.03'!D36</f>
        <v>преподаватель</v>
      </c>
      <c r="E31" s="12" t="str">
        <f>'21.02.03'!E36</f>
        <v>Высшее</v>
      </c>
      <c r="F31" s="12" t="str">
        <f>'21.02.03'!F36</f>
        <v>бакалавр </v>
      </c>
      <c r="G31" s="12" t="str">
        <f>'21.02.03'!G36</f>
        <v>40.03.01 Юриспруденция </v>
      </c>
      <c r="H31" s="12"/>
      <c r="I31" s="12"/>
      <c r="J31" s="12" t="str">
        <f>'21.02.03'!J36</f>
        <v> 2023 ФГБОУ ВО ПГГПУ "Педагогическое сопровождение процесса социализации подростков, обучающихся в СПО", 40 часов</v>
      </c>
      <c r="K31" s="12" t="str">
        <f>'21.02.03'!K36</f>
        <v>высшая</v>
      </c>
      <c r="L31" s="12">
        <f>'21.02.03'!L36</f>
        <v>22</v>
      </c>
      <c r="M31" s="12">
        <f>'21.02.03'!M36</f>
        <v>7</v>
      </c>
      <c r="N31" s="12">
        <f>'21.02.03'!N36</f>
        <v>7</v>
      </c>
      <c r="O31" s="12">
        <f>'21.02.03'!O36</f>
        <v>0</v>
      </c>
      <c r="P31" s="12">
        <f>'21.02.03'!P36</f>
        <v>0</v>
      </c>
    </row>
    <row r="32" ht="34.8" customHeight="1" spans="1:16">
      <c r="A32" s="6">
        <v>30</v>
      </c>
      <c r="B32" s="55" t="s">
        <v>40</v>
      </c>
      <c r="C32" s="8" t="str">
        <f>'21.02.03'!C36</f>
        <v>Терентьева Наталья Александровна</v>
      </c>
      <c r="D32" s="8" t="str">
        <f>'21.02.03'!D36</f>
        <v>преподаватель</v>
      </c>
      <c r="E32" s="8" t="str">
        <f>'21.02.03'!E36</f>
        <v>Высшее</v>
      </c>
      <c r="F32" s="8" t="str">
        <f>'21.02.03'!F36</f>
        <v>бакалавр </v>
      </c>
      <c r="G32" s="8" t="str">
        <f>'21.02.03'!G36</f>
        <v>40.03.01 Юриспруденция </v>
      </c>
      <c r="H32" s="8"/>
      <c r="I32" s="8"/>
      <c r="J32" s="8" t="str">
        <f>'21.02.03'!J36</f>
        <v> 2023 ФГБОУ ВО ПГГПУ "Педагогическое сопровождение процесса социализации подростков, обучающихся в СПО", 40 часов</v>
      </c>
      <c r="K32" s="8" t="str">
        <f>'21.02.03'!K36</f>
        <v>высшая</v>
      </c>
      <c r="L32" s="8">
        <f>'21.02.03'!L36</f>
        <v>22</v>
      </c>
      <c r="M32" s="8">
        <f>'21.02.03'!M36</f>
        <v>7</v>
      </c>
      <c r="N32" s="8">
        <f>'21.02.03'!N36</f>
        <v>7</v>
      </c>
      <c r="O32" s="32" t="s">
        <v>41</v>
      </c>
      <c r="P32" s="18" t="s">
        <v>42</v>
      </c>
    </row>
    <row r="33" ht="36.6" customHeight="1" spans="1:16">
      <c r="A33" s="6">
        <v>31</v>
      </c>
      <c r="B33" s="55" t="s">
        <v>40</v>
      </c>
      <c r="C33" s="8" t="str">
        <f>'21.02.03'!C36</f>
        <v>Терентьева Наталья Александровна</v>
      </c>
      <c r="D33" s="8" t="str">
        <f t="shared" ref="C33:N40" si="9">D32</f>
        <v>преподаватель</v>
      </c>
      <c r="E33" s="8" t="str">
        <f t="shared" si="9"/>
        <v>Высшее</v>
      </c>
      <c r="F33" s="8" t="str">
        <f t="shared" si="9"/>
        <v>бакалавр </v>
      </c>
      <c r="G33" s="8" t="str">
        <f t="shared" si="9"/>
        <v>40.03.01 Юриспруденция </v>
      </c>
      <c r="H33" s="8"/>
      <c r="I33" s="8"/>
      <c r="J33" s="8" t="str">
        <f t="shared" si="9"/>
        <v> 2023 ФГБОУ ВО ПГГПУ "Педагогическое сопровождение процесса социализации подростков, обучающихся в СПО", 40 часов</v>
      </c>
      <c r="K33" s="8" t="str">
        <f t="shared" si="9"/>
        <v>высшая</v>
      </c>
      <c r="L33" s="8">
        <f t="shared" si="9"/>
        <v>22</v>
      </c>
      <c r="M33" s="8">
        <f t="shared" si="9"/>
        <v>7</v>
      </c>
      <c r="N33" s="8">
        <f t="shared" si="9"/>
        <v>7</v>
      </c>
      <c r="O33" s="32" t="s">
        <v>41</v>
      </c>
      <c r="P33" s="18" t="s">
        <v>42</v>
      </c>
    </row>
    <row r="34" ht="37.8" customHeight="1" spans="1:16">
      <c r="A34" s="6">
        <v>32</v>
      </c>
      <c r="B34" s="55" t="s">
        <v>43</v>
      </c>
      <c r="C34" s="8" t="str">
        <f t="shared" si="9"/>
        <v>Терентьева Наталья Александровна</v>
      </c>
      <c r="D34" s="8" t="str">
        <f t="shared" si="9"/>
        <v>преподаватель</v>
      </c>
      <c r="E34" s="8" t="str">
        <f t="shared" si="9"/>
        <v>Высшее</v>
      </c>
      <c r="F34" s="8" t="str">
        <f t="shared" si="9"/>
        <v>бакалавр </v>
      </c>
      <c r="G34" s="8" t="str">
        <f t="shared" si="9"/>
        <v>40.03.01 Юриспруденция </v>
      </c>
      <c r="H34" s="8"/>
      <c r="I34" s="8"/>
      <c r="J34" s="8" t="str">
        <f t="shared" si="9"/>
        <v> 2023 ФГБОУ ВО ПГГПУ "Педагогическое сопровождение процесса социализации подростков, обучающихся в СПО", 40 часов</v>
      </c>
      <c r="K34" s="8" t="str">
        <f t="shared" si="9"/>
        <v>высшая</v>
      </c>
      <c r="L34" s="8">
        <f t="shared" si="9"/>
        <v>22</v>
      </c>
      <c r="M34" s="8">
        <f t="shared" si="9"/>
        <v>7</v>
      </c>
      <c r="N34" s="8">
        <f t="shared" si="9"/>
        <v>7</v>
      </c>
      <c r="O34" s="32" t="s">
        <v>41</v>
      </c>
      <c r="P34" s="18" t="s">
        <v>42</v>
      </c>
    </row>
    <row r="35" ht="51.6" customHeight="1" spans="1:16">
      <c r="A35" s="6">
        <v>33</v>
      </c>
      <c r="B35" s="55" t="s">
        <v>44</v>
      </c>
      <c r="C35" s="8" t="str">
        <f t="shared" ref="C35:N35" si="10">C23</f>
        <v>Шахматова Анна Павловна</v>
      </c>
      <c r="D35" s="8" t="str">
        <f t="shared" si="10"/>
        <v>преподаватель </v>
      </c>
      <c r="E35" s="8" t="str">
        <f t="shared" si="10"/>
        <v>Высшее </v>
      </c>
      <c r="F35" s="8" t="str">
        <f t="shared" si="10"/>
        <v>Экономист-менеджер</v>
      </c>
      <c r="G35" s="8" t="str">
        <f t="shared" si="10"/>
        <v>Экономика и управление на предприятии (по отраслям)</v>
      </c>
      <c r="H35" s="8"/>
      <c r="I35" s="8"/>
      <c r="J35" s="8" t="str">
        <f t="shared" si="10"/>
        <v>2022 Институт когнитивно-поведенческой психотерапии по дополнительной профессиональной программе "Когнитиво-поведенческая психотерапия (теория и практика), 200ч, 2025 ГБПОУ "Краевой политехнический колледж"   Педагогическое проектирование и разработка учебного занятия, 72 часа</v>
      </c>
      <c r="K35" s="8">
        <f t="shared" si="10"/>
        <v>0</v>
      </c>
      <c r="L35" s="8">
        <f t="shared" si="10"/>
        <v>6</v>
      </c>
      <c r="M35" s="8">
        <f t="shared" si="10"/>
        <v>2</v>
      </c>
      <c r="N35" s="8">
        <f t="shared" si="10"/>
        <v>2</v>
      </c>
      <c r="O35" s="50" t="s">
        <v>41</v>
      </c>
      <c r="P35" s="48" t="s">
        <v>45</v>
      </c>
    </row>
    <row r="36" ht="51.6" customHeight="1" spans="1:16">
      <c r="A36" s="6">
        <v>34</v>
      </c>
      <c r="B36" s="53" t="s">
        <v>46</v>
      </c>
      <c r="C36" s="8" t="str">
        <f>C35</f>
        <v>Шахматова Анна Павловна</v>
      </c>
      <c r="D36" s="8" t="str">
        <f t="shared" ref="D36:N36" si="11">D35</f>
        <v>преподаватель </v>
      </c>
      <c r="E36" s="8" t="str">
        <f t="shared" si="11"/>
        <v>Высшее </v>
      </c>
      <c r="F36" s="8" t="str">
        <f t="shared" si="11"/>
        <v>Экономист-менеджер</v>
      </c>
      <c r="G36" s="8" t="str">
        <f t="shared" si="11"/>
        <v>Экономика и управление на предприятии (по отраслям)</v>
      </c>
      <c r="H36" s="8"/>
      <c r="I36" s="8"/>
      <c r="J36" s="8" t="str">
        <f t="shared" si="11"/>
        <v>2022 Институт когнитивно-поведенческой психотерапии по дополнительной профессиональной программе "Когнитиво-поведенческая психотерапия (теория и практика), 200ч, 2025 ГБПОУ "Краевой политехнический колледж"   Педагогическое проектирование и разработка учебного занятия, 72 часа</v>
      </c>
      <c r="K36" s="8">
        <f t="shared" si="11"/>
        <v>0</v>
      </c>
      <c r="L36" s="8">
        <f t="shared" si="11"/>
        <v>6</v>
      </c>
      <c r="M36" s="8">
        <f t="shared" si="11"/>
        <v>2</v>
      </c>
      <c r="N36" s="8">
        <f t="shared" si="11"/>
        <v>2</v>
      </c>
      <c r="O36" s="50" t="s">
        <v>41</v>
      </c>
      <c r="P36" s="48" t="s">
        <v>45</v>
      </c>
    </row>
    <row r="37" ht="34.8" customHeight="1" spans="1:16">
      <c r="A37" s="6">
        <v>35</v>
      </c>
      <c r="B37" s="55" t="s">
        <v>47</v>
      </c>
      <c r="C37" s="8" t="str">
        <f>C34</f>
        <v>Терентьева Наталья Александровна</v>
      </c>
      <c r="D37" s="8" t="str">
        <f t="shared" ref="D37:N37" si="12">D34</f>
        <v>преподаватель</v>
      </c>
      <c r="E37" s="8" t="str">
        <f t="shared" si="12"/>
        <v>Высшее</v>
      </c>
      <c r="F37" s="8" t="str">
        <f t="shared" si="12"/>
        <v>бакалавр </v>
      </c>
      <c r="G37" s="8" t="str">
        <f t="shared" si="12"/>
        <v>40.03.01 Юриспруденция </v>
      </c>
      <c r="H37" s="8"/>
      <c r="I37" s="8"/>
      <c r="J37" s="8" t="str">
        <f t="shared" si="12"/>
        <v> 2023 ФГБОУ ВО ПГГПУ "Педагогическое сопровождение процесса социализации подростков, обучающихся в СПО", 40 часов</v>
      </c>
      <c r="K37" s="8" t="str">
        <f t="shared" si="12"/>
        <v>высшая</v>
      </c>
      <c r="L37" s="8">
        <f t="shared" si="12"/>
        <v>22</v>
      </c>
      <c r="M37" s="8">
        <f t="shared" si="12"/>
        <v>7</v>
      </c>
      <c r="N37" s="8">
        <f t="shared" si="12"/>
        <v>7</v>
      </c>
      <c r="O37" s="32" t="s">
        <v>41</v>
      </c>
      <c r="P37" s="18" t="s">
        <v>42</v>
      </c>
    </row>
    <row r="38" ht="35.4" customHeight="1" spans="1:16">
      <c r="A38" s="6">
        <v>36</v>
      </c>
      <c r="B38" s="55" t="s">
        <v>48</v>
      </c>
      <c r="C38" s="8" t="str">
        <f t="shared" si="9"/>
        <v>Терентьева Наталья Александровна</v>
      </c>
      <c r="D38" s="8" t="str">
        <f t="shared" si="9"/>
        <v>преподаватель</v>
      </c>
      <c r="E38" s="8" t="str">
        <f t="shared" si="9"/>
        <v>Высшее</v>
      </c>
      <c r="F38" s="8" t="str">
        <f t="shared" si="9"/>
        <v>бакалавр </v>
      </c>
      <c r="G38" s="8" t="str">
        <f t="shared" si="9"/>
        <v>40.03.01 Юриспруденция </v>
      </c>
      <c r="H38" s="8"/>
      <c r="I38" s="8"/>
      <c r="J38" s="8" t="str">
        <f t="shared" si="9"/>
        <v> 2023 ФГБОУ ВО ПГГПУ "Педагогическое сопровождение процесса социализации подростков, обучающихся в СПО", 40 часов</v>
      </c>
      <c r="K38" s="8" t="str">
        <f t="shared" si="9"/>
        <v>высшая</v>
      </c>
      <c r="L38" s="8">
        <f t="shared" si="9"/>
        <v>22</v>
      </c>
      <c r="M38" s="8">
        <f t="shared" si="9"/>
        <v>7</v>
      </c>
      <c r="N38" s="8">
        <f t="shared" si="9"/>
        <v>7</v>
      </c>
      <c r="O38" s="32" t="s">
        <v>41</v>
      </c>
      <c r="P38" s="18" t="s">
        <v>42</v>
      </c>
    </row>
    <row r="39" ht="37.8" customHeight="1" spans="1:16">
      <c r="A39" s="6">
        <v>37</v>
      </c>
      <c r="B39" s="55" t="s">
        <v>49</v>
      </c>
      <c r="C39" s="8" t="str">
        <f t="shared" si="9"/>
        <v>Терентьева Наталья Александровна</v>
      </c>
      <c r="D39" s="8" t="str">
        <f t="shared" ref="D39:N40" si="13">D38</f>
        <v>преподаватель</v>
      </c>
      <c r="E39" s="8" t="str">
        <f t="shared" si="13"/>
        <v>Высшее</v>
      </c>
      <c r="F39" s="8" t="str">
        <f t="shared" si="13"/>
        <v>бакалавр </v>
      </c>
      <c r="G39" s="8" t="str">
        <f t="shared" si="13"/>
        <v>40.03.01 Юриспруденция </v>
      </c>
      <c r="H39" s="8"/>
      <c r="I39" s="8"/>
      <c r="J39" s="8" t="str">
        <f t="shared" si="13"/>
        <v> 2023 ФГБОУ ВО ПГГПУ "Педагогическое сопровождение процесса социализации подростков, обучающихся в СПО", 40 часов</v>
      </c>
      <c r="K39" s="8" t="str">
        <f t="shared" si="13"/>
        <v>высшая</v>
      </c>
      <c r="L39" s="8">
        <f t="shared" si="13"/>
        <v>22</v>
      </c>
      <c r="M39" s="8">
        <f t="shared" si="13"/>
        <v>7</v>
      </c>
      <c r="N39" s="8">
        <f t="shared" si="13"/>
        <v>7</v>
      </c>
      <c r="O39" s="32" t="s">
        <v>41</v>
      </c>
      <c r="P39" s="18" t="s">
        <v>42</v>
      </c>
    </row>
    <row r="40" ht="37.2" customHeight="1" spans="1:16">
      <c r="A40" s="6">
        <v>38</v>
      </c>
      <c r="B40" s="55" t="s">
        <v>50</v>
      </c>
      <c r="C40" s="8" t="str">
        <f t="shared" si="9"/>
        <v>Терентьева Наталья Александровна</v>
      </c>
      <c r="D40" s="8" t="str">
        <f t="shared" si="13"/>
        <v>преподаватель</v>
      </c>
      <c r="E40" s="8" t="str">
        <f t="shared" si="13"/>
        <v>Высшее</v>
      </c>
      <c r="F40" s="8" t="str">
        <f t="shared" si="13"/>
        <v>бакалавр </v>
      </c>
      <c r="G40" s="8" t="str">
        <f t="shared" si="13"/>
        <v>40.03.01 Юриспруденция </v>
      </c>
      <c r="H40" s="8"/>
      <c r="I40" s="8"/>
      <c r="J40" s="8" t="str">
        <f t="shared" si="13"/>
        <v> 2023 ФГБОУ ВО ПГГПУ "Педагогическое сопровождение процесса социализации подростков, обучающихся в СПО", 40 часов</v>
      </c>
      <c r="K40" s="8" t="str">
        <f t="shared" si="13"/>
        <v>высшая</v>
      </c>
      <c r="L40" s="8">
        <f t="shared" si="13"/>
        <v>22</v>
      </c>
      <c r="M40" s="8">
        <f t="shared" si="13"/>
        <v>7</v>
      </c>
      <c r="N40" s="8">
        <f t="shared" si="13"/>
        <v>7</v>
      </c>
      <c r="O40" s="32" t="s">
        <v>41</v>
      </c>
      <c r="P40" s="18" t="s">
        <v>42</v>
      </c>
    </row>
    <row r="41" ht="36" customHeight="1" spans="1:16">
      <c r="A41" s="6">
        <v>39</v>
      </c>
      <c r="B41" s="53" t="s">
        <v>51</v>
      </c>
      <c r="C41" s="8" t="str">
        <f>C40</f>
        <v>Терентьева Наталья Александровна</v>
      </c>
      <c r="D41" s="8" t="str">
        <f t="shared" ref="D41:N41" si="14">D40</f>
        <v>преподаватель</v>
      </c>
      <c r="E41" s="8" t="str">
        <f t="shared" si="14"/>
        <v>Высшее</v>
      </c>
      <c r="F41" s="8" t="str">
        <f t="shared" si="14"/>
        <v>бакалавр </v>
      </c>
      <c r="G41" s="8" t="str">
        <f t="shared" si="14"/>
        <v>40.03.01 Юриспруденция </v>
      </c>
      <c r="H41" s="8"/>
      <c r="I41" s="8"/>
      <c r="J41" s="8" t="str">
        <f t="shared" si="14"/>
        <v> 2023 ФГБОУ ВО ПГГПУ "Педагогическое сопровождение процесса социализации подростков, обучающихся в СПО", 40 часов</v>
      </c>
      <c r="K41" s="8" t="str">
        <f t="shared" si="14"/>
        <v>высшая</v>
      </c>
      <c r="L41" s="8">
        <f t="shared" si="14"/>
        <v>22</v>
      </c>
      <c r="M41" s="8">
        <f t="shared" si="14"/>
        <v>7</v>
      </c>
      <c r="N41" s="8">
        <f t="shared" si="14"/>
        <v>7</v>
      </c>
      <c r="O41" s="32" t="s">
        <v>41</v>
      </c>
      <c r="P41" s="18" t="s">
        <v>42</v>
      </c>
    </row>
    <row r="42" ht="111" customHeight="1" spans="1:16">
      <c r="A42" s="6">
        <v>40</v>
      </c>
      <c r="B42" s="56" t="s">
        <v>52</v>
      </c>
      <c r="C42" s="8" t="str">
        <f>C10</f>
        <v>Вылежанина Людмила Евгеньевна </v>
      </c>
      <c r="D42" s="8" t="str">
        <f t="shared" ref="D42:N42" si="15">D10</f>
        <v>преподаватель</v>
      </c>
      <c r="E42" s="8" t="str">
        <f t="shared" si="15"/>
        <v>Высшее</v>
      </c>
      <c r="F42" s="8" t="str">
        <f t="shared" si="15"/>
        <v>Учитель информатики</v>
      </c>
      <c r="G42" s="8"/>
      <c r="H42" s="8"/>
      <c r="I42" s="8"/>
      <c r="J42" s="8" t="str">
        <f t="shared" si="15"/>
        <v>2019 Переподготовка: информатика 2021 ФГАОУ ВО "Московский физико-технический институт (национальный исследовательский университет) по программе Цифровая среда образовательной организации: новые возможности, 40 ч. 2024 Цифровые инструменты для создания интерактивных заданий ФГБОУ ДПО "Институт развития профессионального образования" 72 часа
2024 Педагог настоящего: как учить и учится в современном мире Общество с ограниченной ответственностью  "Учи.ру"</v>
      </c>
      <c r="K42" s="8" t="str">
        <f t="shared" si="15"/>
        <v>Высшая </v>
      </c>
      <c r="L42" s="8">
        <f t="shared" si="15"/>
        <v>35</v>
      </c>
      <c r="M42" s="8">
        <f t="shared" si="15"/>
        <v>27</v>
      </c>
      <c r="N42" s="8">
        <f t="shared" si="15"/>
        <v>27</v>
      </c>
      <c r="O42" s="32"/>
      <c r="P42" s="32"/>
    </row>
    <row r="43" ht="111" customHeight="1" spans="1:16">
      <c r="A43" s="6">
        <v>41</v>
      </c>
      <c r="B43" s="53" t="s">
        <v>53</v>
      </c>
      <c r="C43" s="8" t="str">
        <f>C10</f>
        <v>Вылежанина Людмила Евгеньевна </v>
      </c>
      <c r="D43" s="8" t="str">
        <f t="shared" ref="D43:N43" si="16">D42</f>
        <v>преподаватель</v>
      </c>
      <c r="E43" s="8" t="str">
        <f t="shared" si="16"/>
        <v>Высшее</v>
      </c>
      <c r="F43" s="8" t="str">
        <f t="shared" si="16"/>
        <v>Учитель информатики</v>
      </c>
      <c r="G43" s="8"/>
      <c r="H43" s="8"/>
      <c r="I43" s="8"/>
      <c r="J43" s="8" t="str">
        <f t="shared" si="16"/>
        <v>2019 Переподготовка: информатика 2021 ФГАОУ ВО "Московский физико-технический институт (национальный исследовательский университет) по программе Цифровая среда образовательной организации: новые возможности, 40 ч. 2024 Цифровые инструменты для создания интерактивных заданий ФГБОУ ДПО "Институт развития профессионального образования" 72 часа
2024 Педагог настоящего: как учить и учится в современном мире Общество с ограниченной ответственностью  "Учи.ру"</v>
      </c>
      <c r="K43" s="8" t="str">
        <f t="shared" si="16"/>
        <v>Высшая </v>
      </c>
      <c r="L43" s="8">
        <f t="shared" si="16"/>
        <v>35</v>
      </c>
      <c r="M43" s="8">
        <f t="shared" si="16"/>
        <v>27</v>
      </c>
      <c r="N43" s="8">
        <f t="shared" si="16"/>
        <v>27</v>
      </c>
      <c r="O43" s="32"/>
      <c r="P43" s="32"/>
    </row>
    <row r="44" ht="112.2" customHeight="1" spans="1:16">
      <c r="A44" s="6">
        <v>42</v>
      </c>
      <c r="B44" s="53" t="s">
        <v>54</v>
      </c>
      <c r="C44" s="8" t="str">
        <f>C43</f>
        <v>Вылежанина Людмила Евгеньевна </v>
      </c>
      <c r="D44" s="8" t="str">
        <f t="shared" ref="D44:N44" si="17">D43</f>
        <v>преподаватель</v>
      </c>
      <c r="E44" s="8" t="str">
        <f t="shared" si="17"/>
        <v>Высшее</v>
      </c>
      <c r="F44" s="8" t="str">
        <f t="shared" si="17"/>
        <v>Учитель информатики</v>
      </c>
      <c r="G44" s="8"/>
      <c r="H44" s="8"/>
      <c r="I44" s="8"/>
      <c r="J44" s="8" t="str">
        <f t="shared" si="17"/>
        <v>2019 Переподготовка: информатика 2021 ФГАОУ ВО "Московский физико-технический институт (национальный исследовательский университет) по программе Цифровая среда образовательной организации: новые возможности, 40 ч. 2024 Цифровые инструменты для создания интерактивных заданий ФГБОУ ДПО "Институт развития профессионального образования" 72 часа
2024 Педагог настоящего: как учить и учится в современном мире Общество с ограниченной ответственностью  "Учи.ру"</v>
      </c>
      <c r="K44" s="8" t="str">
        <f t="shared" si="17"/>
        <v>Высшая </v>
      </c>
      <c r="L44" s="8">
        <f t="shared" si="17"/>
        <v>35</v>
      </c>
      <c r="M44" s="8">
        <f t="shared" si="17"/>
        <v>27</v>
      </c>
      <c r="N44" s="8">
        <f t="shared" si="17"/>
        <v>27</v>
      </c>
      <c r="O44" s="32"/>
      <c r="P44" s="32"/>
    </row>
    <row r="45" spans="1:14">
      <c r="A45" s="6"/>
      <c r="B45" s="52"/>
      <c r="C45" s="8"/>
      <c r="D45" s="18"/>
      <c r="E45" s="18"/>
      <c r="F45" s="19"/>
      <c r="G45" s="19"/>
      <c r="H45" s="20"/>
      <c r="I45" s="20"/>
      <c r="J45" s="18"/>
      <c r="K45" s="20"/>
      <c r="L45" s="20"/>
      <c r="M45" s="33"/>
      <c r="N45" s="33"/>
    </row>
    <row r="46" spans="1:1">
      <c r="A46" s="6"/>
    </row>
  </sheetData>
  <mergeCells count="1">
    <mergeCell ref="A1:N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3"/>
  <sheetViews>
    <sheetView zoomScale="99" zoomScaleNormal="99" workbookViewId="0">
      <pane ySplit="2" topLeftCell="A49" activePane="bottomLeft" state="frozen"/>
      <selection/>
      <selection pane="bottomLeft" activeCell="B51" sqref="B51"/>
    </sheetView>
  </sheetViews>
  <sheetFormatPr defaultColWidth="9.11111111111111" defaultRowHeight="12"/>
  <cols>
    <col min="1" max="1" width="4.88888888888889" style="2" customWidth="1"/>
    <col min="2" max="2" width="18.1111111111111" style="2" customWidth="1"/>
    <col min="3" max="3" width="15.1111111111111" style="2" customWidth="1"/>
    <col min="4" max="4" width="13.6666666666667" style="2" customWidth="1"/>
    <col min="5" max="5" width="9.11111111111111" style="2" customWidth="1"/>
    <col min="6" max="6" width="17.5555555555556" style="2" customWidth="1"/>
    <col min="7" max="7" width="15.1111111111111" style="2" customWidth="1"/>
    <col min="8" max="8" width="8" style="2" customWidth="1"/>
    <col min="9" max="9" width="7" style="2" customWidth="1"/>
    <col min="10" max="10" width="45.3333333333333" style="2" customWidth="1"/>
    <col min="11" max="11" width="10.3333333333333" style="2" customWidth="1"/>
    <col min="12" max="12" width="14.6666666666667" style="2" customWidth="1"/>
    <col min="13" max="13" width="12.3333333333333" style="2" customWidth="1"/>
    <col min="14" max="14" width="12.6666666666667" style="2" customWidth="1"/>
    <col min="15" max="15" width="9.11111111111111" style="2"/>
    <col min="16" max="16" width="14.6666666666667" style="2" customWidth="1"/>
    <col min="17" max="16384" width="9.11111111111111" style="2"/>
  </cols>
  <sheetData>
    <row r="1" spans="1:19">
      <c r="A1" s="3" t="s">
        <v>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23"/>
      <c r="P1" s="23"/>
      <c r="Q1" s="23"/>
      <c r="R1" s="23"/>
      <c r="S1" s="23"/>
    </row>
    <row r="2" ht="60" spans="1:1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24" t="s">
        <v>14</v>
      </c>
      <c r="O2" s="25" t="str">
        <f>'21.02.03'!O2</f>
        <v>имеют опыт на производстве</v>
      </c>
      <c r="P2" s="25" t="str">
        <f>'21.02.03'!P2</f>
        <v>наименование организации и должность</v>
      </c>
    </row>
    <row r="3" ht="85.8" customHeight="1" spans="1:16">
      <c r="A3" s="6">
        <v>1</v>
      </c>
      <c r="B3" s="41" t="s">
        <v>56</v>
      </c>
      <c r="C3" s="8" t="str">
        <f>'21.02.03'!C3</f>
        <v>Жилкина Ирина Валентиновна</v>
      </c>
      <c r="D3" s="8" t="str">
        <f>'21.02.03'!D3</f>
        <v>Преподаватель</v>
      </c>
      <c r="E3" s="8" t="str">
        <f>'21.02.03'!E3</f>
        <v>Высшее</v>
      </c>
      <c r="F3" s="8" t="str">
        <f>'21.02.03'!F3</f>
        <v>Преподаватель русского языка и литературы</v>
      </c>
      <c r="G3" s="8" t="str">
        <f>'21.02.03'!G3</f>
        <v>Русский язык и Литература</v>
      </c>
      <c r="H3" s="8"/>
      <c r="I3" s="8"/>
      <c r="J3" s="8" t="str">
        <f>'21.02.03'!J3</f>
        <v> 2022 "Разговоры о важном": система  работы классного  руководителя(куратора)ФГАОУ ДПО" Академия Минпросвещения России" 58 ч. 2023, БУ ВО «Сургутский государственный университет», Основы работы с генеративными нейросетями, 16 часов; 2025 ВДЦ Смена "Современные подходы к воспитанию в системе среднего профессионального образования", 72 часа</v>
      </c>
      <c r="K3" s="8" t="str">
        <f>'21.02.03'!K3</f>
        <v>высшая</v>
      </c>
      <c r="L3" s="8">
        <f>'21.02.03'!L3</f>
        <v>22</v>
      </c>
      <c r="M3" s="8">
        <f>'21.02.03'!M3</f>
        <v>9</v>
      </c>
      <c r="N3" s="8">
        <f>'21.02.03'!N3</f>
        <v>20</v>
      </c>
      <c r="O3" s="32"/>
      <c r="P3" s="32"/>
    </row>
    <row r="4" ht="89.4" customHeight="1" spans="1:16">
      <c r="A4" s="6">
        <v>2</v>
      </c>
      <c r="B4" s="41" t="s">
        <v>57</v>
      </c>
      <c r="C4" s="8" t="str">
        <f>'21.02.03'!C4</f>
        <v>Жилкина Ирина Валентиновна</v>
      </c>
      <c r="D4" s="8" t="str">
        <f>'21.02.03'!D4</f>
        <v>Преподаватель</v>
      </c>
      <c r="E4" s="8" t="str">
        <f>'21.02.03'!E4</f>
        <v>Высшее</v>
      </c>
      <c r="F4" s="8" t="str">
        <f>'21.02.03'!F4</f>
        <v>Преподаватель русского языка и литературы</v>
      </c>
      <c r="G4" s="8" t="str">
        <f>'21.02.03'!G4</f>
        <v>Русский язык и Литература</v>
      </c>
      <c r="H4" s="8"/>
      <c r="I4" s="8"/>
      <c r="J4" s="8" t="str">
        <f>'21.02.03'!J4</f>
        <v> 2022 "Разговоры о важном": система  работы классного  руководителя(куратора)ФГАОУ ДПО" Академия Минпросвещения России" 58 ч. 2023, БУ ВО «Сургутский государственный университет», Основы работы с генеративными нейросетями, 16 часов; 2025 ВДЦ Смена "Современные подходы к воспитанию в системе среднего профессионального образования", 72 часа</v>
      </c>
      <c r="K4" s="8" t="str">
        <f>'21.02.03'!K4</f>
        <v>высшая</v>
      </c>
      <c r="L4" s="8">
        <f>'21.02.03'!L4</f>
        <v>23</v>
      </c>
      <c r="M4" s="8">
        <f>'21.02.03'!M4</f>
        <v>10</v>
      </c>
      <c r="N4" s="8">
        <f>'21.02.03'!N4</f>
        <v>21</v>
      </c>
      <c r="O4" s="32"/>
      <c r="P4" s="32"/>
    </row>
    <row r="5" ht="100.8" customHeight="1" spans="1:16">
      <c r="A5" s="6">
        <v>3</v>
      </c>
      <c r="B5" s="41" t="s">
        <v>58</v>
      </c>
      <c r="C5" s="8" t="str">
        <f>'46.02.01'!C14</f>
        <v>Камалова Ирина Минногоясовна </v>
      </c>
      <c r="D5" s="8" t="str">
        <f>'46.02.01'!D14</f>
        <v>Преподаватель</v>
      </c>
      <c r="E5" s="8" t="str">
        <f>'46.02.01'!E14</f>
        <v>Высшее</v>
      </c>
      <c r="F5" s="8" t="str">
        <f>'46.02.01'!F14</f>
        <v>Учитель математики</v>
      </c>
      <c r="G5" s="8" t="str">
        <f>'46.02.01'!G14</f>
        <v>Математика</v>
      </c>
      <c r="H5" s="8"/>
      <c r="I5" s="8"/>
      <c r="J5" s="8" t="str">
        <f>'46.02.01'!J14</f>
        <v>2023 НИУ "Высшая школа экономики" Управление качеством образования: современные подходы в обучении математике в условиях обновленных ФГОС ООО и цифровой трансформации образовательного процесса", 108 часов. 
2023 БУ ВО «Сургутский государственный университет», Применение нейросетей в педагогической работе,16 часов, Проектирование  профессионально-ориентированного содержания общеобразовательных дисциплин, 13 часов</v>
      </c>
      <c r="K5" s="8" t="str">
        <f>'46.02.01'!K14</f>
        <v>высшая</v>
      </c>
      <c r="L5" s="8">
        <f>'46.02.01'!L14</f>
        <v>29</v>
      </c>
      <c r="M5" s="8">
        <f>'46.02.01'!M14</f>
        <v>13</v>
      </c>
      <c r="N5" s="8">
        <f>'46.02.01'!N14</f>
        <v>26</v>
      </c>
      <c r="O5" s="32"/>
      <c r="P5" s="32"/>
    </row>
    <row r="6" ht="55.2" customHeight="1" spans="1:16">
      <c r="A6" s="6">
        <v>4</v>
      </c>
      <c r="B6" s="41" t="s">
        <v>59</v>
      </c>
      <c r="C6" s="41" t="str">
        <f>'21.02.03'!C5</f>
        <v>Андреева Оксана Анатольевна</v>
      </c>
      <c r="D6" s="41" t="str">
        <f>'21.02.03'!D5</f>
        <v>Преподаватель (внешний совместитель)</v>
      </c>
      <c r="E6" s="41" t="str">
        <f>'21.02.03'!E5</f>
        <v>высшее</v>
      </c>
      <c r="F6" s="41" t="str">
        <f>'21.02.03'!F5</f>
        <v>бакалавр </v>
      </c>
      <c r="G6" s="41" t="str">
        <f>'21.02.03'!G5</f>
        <v>44.03.01 Педагогическое образование</v>
      </c>
      <c r="H6" s="41"/>
      <c r="I6" s="41"/>
      <c r="J6" s="41" t="str">
        <f>'21.02.03'!J5</f>
        <v>2025, ФГБОУ ВО «Моделирование современного урока в условиях обновленного ФГОС ООО и ФГОС СОО», 72 час
2025, «Совершенствование иноязычной коммуникативной компетенции учителя иностранного языка в соответствии ФГОС ООО и ФГОС СОО», 72 часа</v>
      </c>
      <c r="K6" s="41"/>
      <c r="L6" s="41">
        <f>'21.02.03'!L5</f>
        <v>15</v>
      </c>
      <c r="M6" s="41">
        <f>'21.02.03'!M5</f>
        <v>3</v>
      </c>
      <c r="N6" s="41">
        <f>'21.02.03'!N5</f>
        <v>15</v>
      </c>
      <c r="O6" s="32"/>
      <c r="P6" s="32"/>
    </row>
    <row r="7" ht="63" customHeight="1" spans="1:16">
      <c r="A7" s="6">
        <v>5</v>
      </c>
      <c r="B7" s="44" t="str">
        <f>B6</f>
        <v>ОУД, Иностранный язык</v>
      </c>
      <c r="C7" s="8" t="str">
        <f>'21.02.03'!C5</f>
        <v>Андреева Оксана Анатольевна</v>
      </c>
      <c r="D7" s="8" t="str">
        <f>'21.02.03'!D5</f>
        <v>Преподаватель (внешний совместитель)</v>
      </c>
      <c r="E7" s="8" t="str">
        <f>'21.02.03'!E5</f>
        <v>высшее</v>
      </c>
      <c r="F7" s="8" t="str">
        <f>'21.02.03'!F5</f>
        <v>бакалавр </v>
      </c>
      <c r="G7" s="8" t="str">
        <f>'21.02.03'!G5</f>
        <v>44.03.01 Педагогическое образование</v>
      </c>
      <c r="H7" s="8"/>
      <c r="I7" s="8"/>
      <c r="J7" s="8" t="str">
        <f>'21.02.03'!J5</f>
        <v>2025, ФГБОУ ВО «Моделирование современного урока в условиях обновленного ФГОС ООО и ФГОС СОО», 72 час
2025, «Совершенствование иноязычной коммуникативной компетенции учителя иностранного языка в соответствии ФГОС ООО и ФГОС СОО», 72 часа</v>
      </c>
      <c r="K7" s="8"/>
      <c r="L7" s="8">
        <f>'21.02.03'!L5</f>
        <v>15</v>
      </c>
      <c r="M7" s="8">
        <f>'21.02.03'!M5</f>
        <v>3</v>
      </c>
      <c r="N7" s="8">
        <f>'21.02.03'!N5</f>
        <v>15</v>
      </c>
      <c r="O7" s="32"/>
      <c r="P7" s="32"/>
    </row>
    <row r="8" ht="85.2" customHeight="1" spans="1:16">
      <c r="A8" s="6">
        <v>6</v>
      </c>
      <c r="B8" s="44" t="s">
        <v>60</v>
      </c>
      <c r="C8" s="8" t="str">
        <f>'46.02.01'!C10</f>
        <v>Вылежанина Людмила Евгеньевна </v>
      </c>
      <c r="D8" s="8" t="str">
        <f>'46.02.01'!D10</f>
        <v>преподаватель</v>
      </c>
      <c r="E8" s="8" t="str">
        <f>'46.02.01'!E10</f>
        <v>Высшее</v>
      </c>
      <c r="F8" s="8" t="str">
        <f>'46.02.01'!F10</f>
        <v>Учитель информатики</v>
      </c>
      <c r="G8" s="8">
        <f>'46.02.01'!G10</f>
        <v>0</v>
      </c>
      <c r="H8" s="8"/>
      <c r="I8" s="8"/>
      <c r="J8" s="8" t="str">
        <f>'46.02.01'!J10</f>
        <v>2019 Переподготовка: информатика 2021 ФГАОУ ВО "Московский физико-технический институт (национальный исследовательский университет) по программе Цифровая среда образовательной организации: новые возможности, 40 ч. 2024 Цифровые инструменты для создания интерактивных заданий ФГБОУ ДПО "Институт развития профессионального образования" 72 часа
2024 Педагог настоящего: как учить и учится в современном мире Общество с ограниченной ответственностью  "Учи.ру"</v>
      </c>
      <c r="K8" s="8" t="str">
        <f>'46.02.01'!K10</f>
        <v>Высшая </v>
      </c>
      <c r="L8" s="8">
        <f>'46.02.01'!L10</f>
        <v>35</v>
      </c>
      <c r="M8" s="8">
        <f>'46.02.01'!M10</f>
        <v>27</v>
      </c>
      <c r="N8" s="8">
        <f>'46.02.01'!N10</f>
        <v>27</v>
      </c>
      <c r="O8" s="32"/>
      <c r="P8" s="32"/>
    </row>
    <row r="9" ht="60" customHeight="1" spans="1:16">
      <c r="A9" s="6">
        <v>7</v>
      </c>
      <c r="B9" s="44" t="s">
        <v>61</v>
      </c>
      <c r="C9" s="8" t="str">
        <f>'46.02.01'!C11</f>
        <v>Малухина Лариса Владимировна (внутренний совместитель)</v>
      </c>
      <c r="D9" s="8" t="str">
        <f>'46.02.01'!D11</f>
        <v>преподаватель</v>
      </c>
      <c r="E9" s="8" t="str">
        <f>'46.02.01'!E11</f>
        <v>Высшее</v>
      </c>
      <c r="F9" s="8" t="str">
        <f>'46.02.01'!F11</f>
        <v>Учитель математики</v>
      </c>
      <c r="G9" s="8" t="str">
        <f>'46.02.01'!G11</f>
        <v>Математика </v>
      </c>
      <c r="H9" s="8"/>
      <c r="I9" s="8"/>
      <c r="J9" s="8" t="str">
        <f>'46.02.01'!J11</f>
        <v> 2022 ЦОПП Пермского края на базе ГБПОУ «Пермского химико-технологического техникума» по программе "Обучение ЭПОС СПО/ЦОПП" 32ч 2023 ФГБОУ ВО ПГГПУ "Подготовка к проведению Всероссийских проверочных работ", 40 ч</v>
      </c>
      <c r="K9" s="8"/>
      <c r="L9" s="8">
        <f>'46.02.01'!L11</f>
        <v>31</v>
      </c>
      <c r="M9" s="8">
        <f>'46.02.01'!M11</f>
        <v>24</v>
      </c>
      <c r="N9" s="8">
        <f>'46.02.01'!N11</f>
        <v>31</v>
      </c>
      <c r="O9" s="32"/>
      <c r="P9" s="32"/>
    </row>
    <row r="10" ht="69" customHeight="1" spans="1:16">
      <c r="A10" s="6">
        <v>8</v>
      </c>
      <c r="B10" s="44" t="s">
        <v>62</v>
      </c>
      <c r="C10" s="44" t="str">
        <f>'21.02.03'!C7</f>
        <v>Сковоронских Юлия Петровна</v>
      </c>
      <c r="D10" s="44" t="str">
        <f>'21.02.03'!D7</f>
        <v>преподаватель</v>
      </c>
      <c r="E10" s="44" t="str">
        <f>'21.02.03'!E7</f>
        <v>Высшее </v>
      </c>
      <c r="F10" s="44" t="str">
        <f>'21.02.03'!F7</f>
        <v>Учитель биологии</v>
      </c>
      <c r="G10" s="44" t="str">
        <f>'21.02.03'!G7</f>
        <v>Биология </v>
      </c>
      <c r="H10" s="44"/>
      <c r="I10" s="44"/>
      <c r="J10" s="44" t="str">
        <f>'21.02.03'!J7</f>
        <v> 2023 ООО Мобильное Электронное Образование "Инструменты бережливой технологии обучения в условиях цифровизации образовательной среды" 40 часов. 2023 ООО Мобильное Электронное Образование (ООО МЭО) Инструменты бережливой технологии обучения в условиях цифровизации образовательной среды, 40 часов
</v>
      </c>
      <c r="K10" s="44" t="str">
        <f>'21.02.03'!K7</f>
        <v>первая </v>
      </c>
      <c r="L10" s="44">
        <f>'21.02.03'!L7</f>
        <v>20</v>
      </c>
      <c r="M10" s="44">
        <f>'21.02.03'!M7</f>
        <v>18</v>
      </c>
      <c r="N10" s="44">
        <f>'21.02.03'!N7</f>
        <v>20</v>
      </c>
      <c r="O10" s="32"/>
      <c r="P10" s="32"/>
    </row>
    <row r="11" ht="66.6" customHeight="1" spans="1:16">
      <c r="A11" s="6">
        <v>9</v>
      </c>
      <c r="B11" s="44" t="s">
        <v>63</v>
      </c>
      <c r="C11" s="44" t="str">
        <f>'21.02.03'!C8</f>
        <v>Сковоронских Юлия Петровна</v>
      </c>
      <c r="D11" s="44" t="str">
        <f>'21.02.03'!D8</f>
        <v>преподаватель</v>
      </c>
      <c r="E11" s="44" t="str">
        <f>'21.02.03'!E8</f>
        <v>Высшее </v>
      </c>
      <c r="F11" s="44" t="str">
        <f>'21.02.03'!F8</f>
        <v>Учитель биологии</v>
      </c>
      <c r="G11" s="44" t="str">
        <f>'21.02.03'!G8</f>
        <v>Биология </v>
      </c>
      <c r="H11" s="44"/>
      <c r="I11" s="44"/>
      <c r="J11" s="44" t="str">
        <f>'21.02.03'!J8</f>
        <v> 2023 ООО Мобильное Электронное Образование "Инструменты бережливой технологии обучения в условиях цифровизации образовательной среды" 40 часов. 2023 ООО Мобильное Электронное Образование (ООО МЭО) Инструменты бережливой технологии обучения в условиях цифровизации образовательной среды, 40 часов
</v>
      </c>
      <c r="K11" s="44" t="str">
        <f>'21.02.03'!K8</f>
        <v>первая </v>
      </c>
      <c r="L11" s="44">
        <f>'21.02.03'!L8</f>
        <v>20</v>
      </c>
      <c r="M11" s="44">
        <f>'21.02.03'!M8</f>
        <v>18</v>
      </c>
      <c r="N11" s="44">
        <f>'21.02.03'!N8</f>
        <v>20</v>
      </c>
      <c r="O11" s="32"/>
      <c r="P11" s="32"/>
    </row>
    <row r="12" ht="78" customHeight="1" spans="1:16">
      <c r="A12" s="6">
        <v>10</v>
      </c>
      <c r="B12" s="44" t="s">
        <v>64</v>
      </c>
      <c r="C12" s="44" t="str">
        <f>'21.02.03'!C9</f>
        <v>Пеймерт Галина Апалоновна</v>
      </c>
      <c r="D12" s="44" t="str">
        <f>'21.02.03'!D9</f>
        <v>преподаватель</v>
      </c>
      <c r="E12" s="44" t="str">
        <f>'21.02.03'!E9</f>
        <v>Высшее</v>
      </c>
      <c r="F12" s="44" t="str">
        <f>'21.02.03'!F9</f>
        <v>Историк. Преподаватель</v>
      </c>
      <c r="G12" s="44" t="str">
        <f>'21.02.03'!G9</f>
        <v>История</v>
      </c>
      <c r="H12" s="44"/>
      <c r="I12" s="44"/>
      <c r="J12" s="44" t="str">
        <f>'21.02.03'!J9</f>
        <v> 2023, Педагогический факультет РИНО ПГНИУ, «Внедрение методик преподавания общеобразовательных дисциплин с учетом профессиональной направленности программ среднего профессионального образования», 36 ч. 2025, ФГБОУ ВО «ПГГПУ» Психологическая компетентность педагога как фактор создания психологически безопасной среды ОУ, 72 часа</v>
      </c>
      <c r="K12" s="44" t="str">
        <f>'21.02.03'!K9</f>
        <v>высшая</v>
      </c>
      <c r="L12" s="44">
        <f>'21.02.03'!L9</f>
        <v>45</v>
      </c>
      <c r="M12" s="44">
        <f>'21.02.03'!M9</f>
        <v>15</v>
      </c>
      <c r="N12" s="44">
        <f>'21.02.03'!N9</f>
        <v>45</v>
      </c>
      <c r="O12" s="32"/>
      <c r="P12" s="32"/>
    </row>
    <row r="13" ht="78" customHeight="1" spans="1:16">
      <c r="A13" s="6">
        <v>11</v>
      </c>
      <c r="B13" s="44" t="s">
        <v>65</v>
      </c>
      <c r="C13" s="44" t="str">
        <f>C12</f>
        <v>Пеймерт Галина Апалоновна</v>
      </c>
      <c r="D13" s="44" t="str">
        <f t="shared" ref="D13:N13" si="0">D12</f>
        <v>преподаватель</v>
      </c>
      <c r="E13" s="44" t="str">
        <f t="shared" si="0"/>
        <v>Высшее</v>
      </c>
      <c r="F13" s="44" t="str">
        <f t="shared" si="0"/>
        <v>Историк. Преподаватель</v>
      </c>
      <c r="G13" s="44" t="str">
        <f t="shared" si="0"/>
        <v>История</v>
      </c>
      <c r="H13" s="44"/>
      <c r="I13" s="44"/>
      <c r="J13" s="44" t="str">
        <f t="shared" si="0"/>
        <v> 2023, Педагогический факультет РИНО ПГНИУ, «Внедрение методик преподавания общеобразовательных дисциплин с учетом профессиональной направленности программ среднего профессионального образования», 36 ч. 2025, ФГБОУ ВО «ПГГПУ» Психологическая компетентность педагога как фактор создания психологически безопасной среды ОУ, 72 часа</v>
      </c>
      <c r="K13" s="44" t="str">
        <f t="shared" si="0"/>
        <v>высшая</v>
      </c>
      <c r="L13" s="44">
        <f t="shared" si="0"/>
        <v>45</v>
      </c>
      <c r="M13" s="44">
        <f t="shared" si="0"/>
        <v>15</v>
      </c>
      <c r="N13" s="44">
        <f t="shared" si="0"/>
        <v>45</v>
      </c>
      <c r="O13" s="32"/>
      <c r="P13" s="32"/>
    </row>
    <row r="14" ht="78" customHeight="1" spans="1:16">
      <c r="A14" s="6">
        <v>12</v>
      </c>
      <c r="B14" s="44" t="s">
        <v>66</v>
      </c>
      <c r="C14" s="44" t="str">
        <f>C11</f>
        <v>Сковоронских Юлия Петровна</v>
      </c>
      <c r="D14" s="44" t="str">
        <f t="shared" ref="D14:N14" si="1">D11</f>
        <v>преподаватель</v>
      </c>
      <c r="E14" s="44" t="str">
        <f t="shared" si="1"/>
        <v>Высшее </v>
      </c>
      <c r="F14" s="44" t="str">
        <f t="shared" si="1"/>
        <v>Учитель биологии</v>
      </c>
      <c r="G14" s="44" t="str">
        <f t="shared" si="1"/>
        <v>Биология </v>
      </c>
      <c r="H14" s="44"/>
      <c r="I14" s="44"/>
      <c r="J14" s="44" t="str">
        <f t="shared" si="1"/>
        <v> 2023 ООО Мобильное Электронное Образование "Инструменты бережливой технологии обучения в условиях цифровизации образовательной среды" 40 часов. 2023 ООО Мобильное Электронное Образование (ООО МЭО) Инструменты бережливой технологии обучения в условиях цифровизации образовательной среды, 40 часов
</v>
      </c>
      <c r="K14" s="44" t="str">
        <f t="shared" si="1"/>
        <v>первая </v>
      </c>
      <c r="L14" s="44">
        <f t="shared" si="1"/>
        <v>20</v>
      </c>
      <c r="M14" s="44">
        <f t="shared" si="1"/>
        <v>18</v>
      </c>
      <c r="N14" s="44">
        <f t="shared" si="1"/>
        <v>20</v>
      </c>
      <c r="O14" s="32"/>
      <c r="P14" s="32"/>
    </row>
    <row r="15" ht="38.4" customHeight="1" spans="1:16">
      <c r="A15" s="6">
        <v>13</v>
      </c>
      <c r="B15" s="44" t="s">
        <v>67</v>
      </c>
      <c r="C15" s="44" t="str">
        <f>'21.02.03'!C12</f>
        <v>Матюшева Екатерина Александровна</v>
      </c>
      <c r="D15" s="44" t="str">
        <f>'21.02.03'!D12</f>
        <v>Преподаватель (внешний совместитель)</v>
      </c>
      <c r="E15" s="44" t="str">
        <f>'21.02.03'!E12</f>
        <v>высшее</v>
      </c>
      <c r="F15" s="44" t="str">
        <f>'21.02.03'!F12</f>
        <v>49.02.01 Физическая культура</v>
      </c>
      <c r="G15" s="44" t="str">
        <f>'21.02.03'!G12</f>
        <v>Педагог по физической культуре</v>
      </c>
      <c r="H15" s="44"/>
      <c r="I15" s="44"/>
      <c r="J15" s="44"/>
      <c r="K15" s="44"/>
      <c r="L15" s="44">
        <f>'21.02.03'!L12</f>
        <v>3</v>
      </c>
      <c r="M15" s="44">
        <f>'21.02.03'!M12</f>
        <v>0</v>
      </c>
      <c r="N15" s="44">
        <f>'21.02.03'!N12</f>
        <v>0</v>
      </c>
      <c r="O15" s="32"/>
      <c r="P15" s="32"/>
    </row>
    <row r="16" ht="37.8" customHeight="1" spans="1:16">
      <c r="A16" s="6">
        <v>14</v>
      </c>
      <c r="B16" s="44" t="s">
        <v>68</v>
      </c>
      <c r="C16" s="44" t="str">
        <f>'21.02.03'!C13</f>
        <v>Мурыгина Галина Николаевна</v>
      </c>
      <c r="D16" s="44" t="str">
        <f>'21.02.03'!D13</f>
        <v>Преподаватель</v>
      </c>
      <c r="E16" s="44" t="str">
        <f>'21.02.03'!E13</f>
        <v>высшее</v>
      </c>
      <c r="F16" s="44" t="str">
        <f>'21.02.03'!F13</f>
        <v>Технология и предпринимательство</v>
      </c>
      <c r="G16" s="44" t="str">
        <f>'21.02.03'!G13</f>
        <v>Учитель технологии и предпринимательства</v>
      </c>
      <c r="H16" s="44"/>
      <c r="I16" s="44"/>
      <c r="J16" s="44" t="str">
        <f>'21.02.03'!J13</f>
        <v>2025 АНО ДПО  «Академия современных технологий», «Теория и методика преподавания основ безопасности и защиты Родины»</v>
      </c>
      <c r="K16" s="44"/>
      <c r="L16" s="44">
        <f>'21.02.03'!L13</f>
        <v>35</v>
      </c>
      <c r="M16" s="44">
        <f>'21.02.03'!M13</f>
        <v>28</v>
      </c>
      <c r="N16" s="44">
        <f>'21.02.03'!N13</f>
        <v>28</v>
      </c>
      <c r="O16" s="32"/>
      <c r="P16" s="32"/>
    </row>
    <row r="17" ht="96" customHeight="1" spans="1:16">
      <c r="A17" s="6">
        <v>15</v>
      </c>
      <c r="B17" s="44" t="s">
        <v>69</v>
      </c>
      <c r="C17" s="8" t="str">
        <f>'46.02.01 (Профессионалитет)'!C3</f>
        <v>Жилкина Ирина Валентиновна</v>
      </c>
      <c r="D17" s="8" t="str">
        <f>'46.02.01 (Профессионалитет)'!D3</f>
        <v>Преподаватель</v>
      </c>
      <c r="E17" s="8" t="str">
        <f>'46.02.01 (Профессионалитет)'!E3</f>
        <v>Высшее</v>
      </c>
      <c r="F17" s="8" t="str">
        <f>'46.02.01 (Профессионалитет)'!F3</f>
        <v>Преподаватель русского языка и литературы</v>
      </c>
      <c r="G17" s="8" t="str">
        <f>'46.02.01 (Профессионалитет)'!G3</f>
        <v>Русский язык и Литература</v>
      </c>
      <c r="H17" s="8"/>
      <c r="I17" s="8"/>
      <c r="J17" s="8" t="str">
        <f>'46.02.01 (Профессионалитет)'!J3</f>
        <v> 2022 "Разговоры о важном": система  работы классного  руководителя(куратора)ФГАОУ ДПО" Академия Минпросвещения России" 58 ч. 2023, БУ ВО «Сургутский государственный университет», Основы работы с генеративными нейросетями, 16 часов; 2025 ВДЦ Смена "Современные подходы к воспитанию в системе среднего профессионального образования", 72 часа</v>
      </c>
      <c r="K17" s="8" t="str">
        <f>'46.02.01 (Профессионалитет)'!K3</f>
        <v>высшая</v>
      </c>
      <c r="L17" s="8">
        <f>'46.02.01 (Профессионалитет)'!L3</f>
        <v>22</v>
      </c>
      <c r="M17" s="8">
        <f>'46.02.01 (Профессионалитет)'!M3</f>
        <v>9</v>
      </c>
      <c r="N17" s="8">
        <f>'46.02.01 (Профессионалитет)'!N3</f>
        <v>20</v>
      </c>
      <c r="O17" s="32"/>
      <c r="P17" s="32"/>
    </row>
    <row r="18" ht="147.6" customHeight="1" spans="1:16">
      <c r="A18" s="6">
        <v>16</v>
      </c>
      <c r="B18" s="44" t="s">
        <v>70</v>
      </c>
      <c r="C18" s="8" t="str">
        <f>'21.02.03'!C23</f>
        <v>Шестакова Марина Николаевна</v>
      </c>
      <c r="D18" s="8" t="str">
        <f>'21.02.03'!D23</f>
        <v>педагог-психолог</v>
      </c>
      <c r="E18" s="8" t="str">
        <f>'21.02.03'!E23</f>
        <v>Высшее</v>
      </c>
      <c r="F18" s="8" t="str">
        <f>'21.02.03'!F23</f>
        <v>Педагог-психолог</v>
      </c>
      <c r="G18" s="8">
        <f>'21.02.03'!G23</f>
        <v>0</v>
      </c>
      <c r="H18" s="8"/>
      <c r="I18" s="8"/>
      <c r="J18" s="8" t="str">
        <f>'21.02.03'!J23</f>
        <v>2023 ФГБОУ ВО «Пермский государственный гуманитарно-педагогический университет», Социально-педагогическая профилактика аддиктивного поведения и социальная реабилитация подростков группы риска 40 часов
2023 ДОФПК МГППУ Организация деятельности педагога-психолога в системе СПО: психолого-педагогическое сопровождение и межведомственное взаимодействие, 72 часа
2024 ФГБОУ ВО «ПГГПУ» Использование технологии формирования психологической устойчивости личности у обучающихся в процессе профилактики потребления обучающимися ПАВ, 16 часов</v>
      </c>
      <c r="K18" s="8" t="str">
        <f>'21.02.03'!K23</f>
        <v>высшая</v>
      </c>
      <c r="L18" s="8">
        <f>'21.02.03'!L23</f>
        <v>18</v>
      </c>
      <c r="M18" s="8">
        <f>'21.02.03'!M23</f>
        <v>18</v>
      </c>
      <c r="N18" s="8">
        <f>'21.02.03'!N23</f>
        <v>18</v>
      </c>
      <c r="O18" s="32"/>
      <c r="P18" s="32"/>
    </row>
    <row r="19" ht="142.2" customHeight="1" spans="1:16">
      <c r="A19" s="6">
        <v>17</v>
      </c>
      <c r="B19" s="44" t="s">
        <v>71</v>
      </c>
      <c r="C19" s="8" t="str">
        <f>C18</f>
        <v>Шестакова Марина Николаевна</v>
      </c>
      <c r="D19" s="8" t="str">
        <f t="shared" ref="D19:N19" si="2">D18</f>
        <v>педагог-психолог</v>
      </c>
      <c r="E19" s="8" t="str">
        <f t="shared" si="2"/>
        <v>Высшее</v>
      </c>
      <c r="F19" s="8" t="str">
        <f t="shared" si="2"/>
        <v>Педагог-психолог</v>
      </c>
      <c r="G19" s="8">
        <f t="shared" si="2"/>
        <v>0</v>
      </c>
      <c r="H19" s="8"/>
      <c r="I19" s="8"/>
      <c r="J19" s="8" t="str">
        <f t="shared" si="2"/>
        <v>2023 ФГБОУ ВО «Пермский государственный гуманитарно-педагогический университет», Социально-педагогическая профилактика аддиктивного поведения и социальная реабилитация подростков группы риска 40 часов
2023 ДОФПК МГППУ Организация деятельности педагога-психолога в системе СПО: психолого-педагогическое сопровождение и межведомственное взаимодействие, 72 часа
2024 ФГБОУ ВО «ПГГПУ» Использование технологии формирования психологической устойчивости личности у обучающихся в процессе профилактики потребления обучающимися ПАВ, 16 часов</v>
      </c>
      <c r="K19" s="8" t="str">
        <f t="shared" si="2"/>
        <v>высшая</v>
      </c>
      <c r="L19" s="8">
        <f t="shared" si="2"/>
        <v>18</v>
      </c>
      <c r="M19" s="8">
        <f t="shared" si="2"/>
        <v>18</v>
      </c>
      <c r="N19" s="8">
        <f t="shared" si="2"/>
        <v>18</v>
      </c>
      <c r="O19" s="32"/>
      <c r="P19" s="32"/>
    </row>
    <row r="20" ht="84" customHeight="1" spans="1:16">
      <c r="A20" s="6">
        <v>18</v>
      </c>
      <c r="B20" s="44" t="s">
        <v>25</v>
      </c>
      <c r="C20" s="8" t="str">
        <f>C12</f>
        <v>Пеймерт Галина Апалоновна</v>
      </c>
      <c r="D20" s="8" t="str">
        <f>D12</f>
        <v>преподаватель</v>
      </c>
      <c r="E20" s="8" t="str">
        <f>E12</f>
        <v>Высшее</v>
      </c>
      <c r="F20" s="8" t="str">
        <f>F12</f>
        <v>Историк. Преподаватель</v>
      </c>
      <c r="G20" s="8" t="str">
        <f>G12</f>
        <v>История</v>
      </c>
      <c r="H20" s="8"/>
      <c r="I20" s="8"/>
      <c r="J20" s="8" t="str">
        <f>J12</f>
        <v> 2023, Педагогический факультет РИНО ПГНИУ, «Внедрение методик преподавания общеобразовательных дисциплин с учетом профессиональной направленности программ среднего профессионального образования», 36 ч. 2025, ФГБОУ ВО «ПГГПУ» Психологическая компетентность педагога как фактор создания психологически безопасной среды ОУ, 72 часа</v>
      </c>
      <c r="K20" s="8" t="str">
        <f>K12</f>
        <v>высшая</v>
      </c>
      <c r="L20" s="8">
        <f>L12</f>
        <v>45</v>
      </c>
      <c r="M20" s="8">
        <f>M12</f>
        <v>15</v>
      </c>
      <c r="N20" s="8">
        <f>N12</f>
        <v>45</v>
      </c>
      <c r="O20" s="32"/>
      <c r="P20" s="32"/>
    </row>
    <row r="21" ht="64.2" customHeight="1" spans="1:16">
      <c r="A21" s="6">
        <v>19</v>
      </c>
      <c r="B21" s="51" t="s">
        <v>26</v>
      </c>
      <c r="C21" s="8" t="str">
        <f>C6</f>
        <v>Андреева Оксана Анатольевна</v>
      </c>
      <c r="D21" s="8" t="str">
        <f>D6</f>
        <v>Преподаватель (внешний совместитель)</v>
      </c>
      <c r="E21" s="8" t="str">
        <f>E6</f>
        <v>высшее</v>
      </c>
      <c r="F21" s="8" t="str">
        <f>F6</f>
        <v>бакалавр </v>
      </c>
      <c r="G21" s="8" t="str">
        <f>G6</f>
        <v>44.03.01 Педагогическое образование</v>
      </c>
      <c r="H21" s="8"/>
      <c r="I21" s="8"/>
      <c r="J21" s="8" t="str">
        <f>J6</f>
        <v>2025, ФГБОУ ВО «Моделирование современного урока в условиях обновленного ФГОС ООО и ФГОС СОО», 72 час
2025, «Совершенствование иноязычной коммуникативной компетенции учителя иностранного языка в соответствии ФГОС ООО и ФГОС СОО», 72 часа</v>
      </c>
      <c r="K21" s="8"/>
      <c r="L21" s="8">
        <f>L6</f>
        <v>15</v>
      </c>
      <c r="M21" s="8">
        <f>M6</f>
        <v>3</v>
      </c>
      <c r="N21" s="8">
        <f>N6</f>
        <v>15</v>
      </c>
      <c r="O21" s="32"/>
      <c r="P21" s="32"/>
    </row>
    <row r="22" ht="61.2" customHeight="1" spans="1:16">
      <c r="A22" s="6">
        <v>20</v>
      </c>
      <c r="B22" s="52" t="s">
        <v>27</v>
      </c>
      <c r="C22" s="8" t="str">
        <f>C16</f>
        <v>Мурыгина Галина Николаевна</v>
      </c>
      <c r="D22" s="8" t="str">
        <f t="shared" ref="D22:N22" si="3">D16</f>
        <v>Преподаватель</v>
      </c>
      <c r="E22" s="8" t="str">
        <f t="shared" si="3"/>
        <v>высшее</v>
      </c>
      <c r="F22" s="8" t="str">
        <f t="shared" si="3"/>
        <v>Технология и предпринимательство</v>
      </c>
      <c r="G22" s="8" t="str">
        <f t="shared" si="3"/>
        <v>Учитель технологии и предпринимательства</v>
      </c>
      <c r="H22" s="8"/>
      <c r="I22" s="8"/>
      <c r="J22" s="8" t="str">
        <f t="shared" si="3"/>
        <v>2025 АНО ДПО  «Академия современных технологий», «Теория и методика преподавания основ безопасности и защиты Родины»</v>
      </c>
      <c r="K22" s="8"/>
      <c r="L22" s="8">
        <f t="shared" si="3"/>
        <v>35</v>
      </c>
      <c r="M22" s="8">
        <f t="shared" si="3"/>
        <v>28</v>
      </c>
      <c r="N22" s="8">
        <f t="shared" si="3"/>
        <v>28</v>
      </c>
      <c r="O22" s="32"/>
      <c r="P22" s="32"/>
    </row>
    <row r="23" ht="43.2" customHeight="1" spans="1:16">
      <c r="A23" s="6">
        <v>21</v>
      </c>
      <c r="B23" s="44" t="s">
        <v>28</v>
      </c>
      <c r="C23" s="8" t="str">
        <f>C15</f>
        <v>Матюшева Екатерина Александровна</v>
      </c>
      <c r="D23" s="8" t="str">
        <f t="shared" ref="D23:N23" si="4">D15</f>
        <v>Преподаватель (внешний совместитель)</v>
      </c>
      <c r="E23" s="8" t="str">
        <f t="shared" si="4"/>
        <v>высшее</v>
      </c>
      <c r="F23" s="8" t="str">
        <f t="shared" si="4"/>
        <v>49.02.01 Физическая культура</v>
      </c>
      <c r="G23" s="8" t="str">
        <f t="shared" si="4"/>
        <v>Педагог по физической культуре</v>
      </c>
      <c r="H23" s="8"/>
      <c r="I23" s="8"/>
      <c r="J23" s="8"/>
      <c r="K23" s="8"/>
      <c r="L23" s="8">
        <f t="shared" si="4"/>
        <v>3</v>
      </c>
      <c r="M23" s="8">
        <f t="shared" si="4"/>
        <v>0</v>
      </c>
      <c r="N23" s="8">
        <f t="shared" si="4"/>
        <v>0</v>
      </c>
      <c r="O23" s="32"/>
      <c r="P23" s="32"/>
    </row>
    <row r="24" ht="76.8" customHeight="1" spans="1:16">
      <c r="A24" s="6">
        <v>22</v>
      </c>
      <c r="B24" s="53" t="s">
        <v>29</v>
      </c>
      <c r="C24" s="46" t="str">
        <f>'21.02.03'!C32</f>
        <v>Шахматова Анна Павловна</v>
      </c>
      <c r="D24" s="46" t="str">
        <f>'21.02.03'!D32</f>
        <v>преподаватель </v>
      </c>
      <c r="E24" s="46" t="str">
        <f>'21.02.03'!E32</f>
        <v>Высшее </v>
      </c>
      <c r="F24" s="46" t="str">
        <f>'21.02.03'!F32</f>
        <v>Экономист-менеджер</v>
      </c>
      <c r="G24" s="46" t="str">
        <f>'21.02.03'!G32</f>
        <v>Экономика и управление на предприятии (по отраслям)</v>
      </c>
      <c r="H24" s="46"/>
      <c r="I24" s="46"/>
      <c r="J24" s="46" t="str">
        <f>'21.02.03'!J32</f>
        <v>2022 Институт когнитивно-поведенческой психотерапии по дополнительной профессиональной программе "Когнитиво-поведенческая психотерапия (теория и практика), 200ч, 2025 ГБПОУ "Краевой политехнический колледж"   Педагогическое проектирование и разработка учебного занятия, 72 часа</v>
      </c>
      <c r="K24" s="46"/>
      <c r="L24" s="46">
        <f>'21.02.03'!L32</f>
        <v>6</v>
      </c>
      <c r="M24" s="46">
        <f>'21.02.03'!M32</f>
        <v>2</v>
      </c>
      <c r="N24" s="46">
        <f>'21.02.03'!N32</f>
        <v>2</v>
      </c>
      <c r="O24" s="32"/>
      <c r="P24" s="32"/>
    </row>
    <row r="25" ht="72.6" customHeight="1" spans="1:16">
      <c r="A25" s="6">
        <v>23</v>
      </c>
      <c r="B25" s="44" t="s">
        <v>30</v>
      </c>
      <c r="C25" s="46" t="str">
        <f>'21.02.03'!C32</f>
        <v>Шахматова Анна Павловна</v>
      </c>
      <c r="D25" s="46" t="str">
        <f>'21.02.03'!D32</f>
        <v>преподаватель </v>
      </c>
      <c r="E25" s="46" t="str">
        <f>'21.02.03'!E32</f>
        <v>Высшее </v>
      </c>
      <c r="F25" s="46" t="str">
        <f>'21.02.03'!F32</f>
        <v>Экономист-менеджер</v>
      </c>
      <c r="G25" s="46" t="str">
        <f>'21.02.03'!G32</f>
        <v>Экономика и управление на предприятии (по отраслям)</v>
      </c>
      <c r="H25" s="46"/>
      <c r="I25" s="46"/>
      <c r="J25" s="46" t="str">
        <f>'21.02.03'!J32</f>
        <v>2022 Институт когнитивно-поведенческой психотерапии по дополнительной профессиональной программе "Когнитиво-поведенческая психотерапия (теория и практика), 200ч, 2025 ГБПОУ "Краевой политехнический колледж"   Педагогическое проектирование и разработка учебного занятия, 72 часа</v>
      </c>
      <c r="K25" s="46"/>
      <c r="L25" s="46">
        <f>'21.02.03'!L32</f>
        <v>6</v>
      </c>
      <c r="M25" s="46">
        <f>'21.02.03'!M32</f>
        <v>2</v>
      </c>
      <c r="N25" s="46">
        <f>'21.02.03'!N32</f>
        <v>2</v>
      </c>
      <c r="O25" s="32"/>
      <c r="P25" s="32"/>
    </row>
    <row r="26" ht="75" customHeight="1" spans="1:16">
      <c r="A26" s="6">
        <v>24</v>
      </c>
      <c r="B26" s="54" t="s">
        <v>72</v>
      </c>
      <c r="C26" s="42" t="str">
        <f>C25</f>
        <v>Шахматова Анна Павловна</v>
      </c>
      <c r="D26" s="42" t="str">
        <f t="shared" ref="D26:N26" si="5">D25</f>
        <v>преподаватель </v>
      </c>
      <c r="E26" s="42" t="str">
        <f t="shared" si="5"/>
        <v>Высшее </v>
      </c>
      <c r="F26" s="42" t="str">
        <f t="shared" si="5"/>
        <v>Экономист-менеджер</v>
      </c>
      <c r="G26" s="42" t="str">
        <f t="shared" si="5"/>
        <v>Экономика и управление на предприятии (по отраслям)</v>
      </c>
      <c r="H26" s="42"/>
      <c r="I26" s="42"/>
      <c r="J26" s="42" t="str">
        <f t="shared" si="5"/>
        <v>2022 Институт когнитивно-поведенческой психотерапии по дополнительной профессиональной программе "Когнитиво-поведенческая психотерапия (теория и практика), 200ч, 2025 ГБПОУ "Краевой политехнический колледж"   Педагогическое проектирование и разработка учебного занятия, 72 часа</v>
      </c>
      <c r="K26" s="42"/>
      <c r="L26" s="42">
        <f t="shared" si="5"/>
        <v>6</v>
      </c>
      <c r="M26" s="42">
        <f t="shared" si="5"/>
        <v>2</v>
      </c>
      <c r="N26" s="42">
        <f t="shared" si="5"/>
        <v>2</v>
      </c>
      <c r="O26" s="42"/>
      <c r="P26" s="42"/>
    </row>
    <row r="27" ht="73.8" customHeight="1" spans="1:16">
      <c r="A27" s="6">
        <v>25</v>
      </c>
      <c r="B27" s="51" t="s">
        <v>32</v>
      </c>
      <c r="C27" s="12" t="str">
        <f>'21.02.03'!C32</f>
        <v>Шахматова Анна Павловна</v>
      </c>
      <c r="D27" s="12" t="str">
        <f>'21.02.03'!D32</f>
        <v>преподаватель </v>
      </c>
      <c r="E27" s="12" t="str">
        <f>'21.02.03'!E32</f>
        <v>Высшее </v>
      </c>
      <c r="F27" s="12" t="str">
        <f>'21.02.03'!F32</f>
        <v>Экономист-менеджер</v>
      </c>
      <c r="G27" s="12" t="str">
        <f>'21.02.03'!G32</f>
        <v>Экономика и управление на предприятии (по отраслям)</v>
      </c>
      <c r="H27" s="12"/>
      <c r="I27" s="12"/>
      <c r="J27" s="12" t="str">
        <f>'21.02.03'!J32</f>
        <v>2022 Институт когнитивно-поведенческой психотерапии по дополнительной профессиональной программе "Когнитиво-поведенческая психотерапия (теория и практика), 200ч, 2025 ГБПОУ "Краевой политехнический колледж"   Педагогическое проектирование и разработка учебного занятия, 72 часа</v>
      </c>
      <c r="K27" s="12"/>
      <c r="L27" s="12">
        <f>'21.02.03'!L32</f>
        <v>6</v>
      </c>
      <c r="M27" s="12">
        <f>'21.02.03'!M32</f>
        <v>2</v>
      </c>
      <c r="N27" s="12">
        <f>'21.02.03'!N32</f>
        <v>2</v>
      </c>
      <c r="O27" s="32"/>
      <c r="P27" s="32"/>
    </row>
    <row r="28" ht="76.8" customHeight="1" spans="1:16">
      <c r="A28" s="6">
        <v>26</v>
      </c>
      <c r="B28" s="51" t="s">
        <v>33</v>
      </c>
      <c r="C28" s="12" t="str">
        <f>C27</f>
        <v>Шахматова Анна Павловна</v>
      </c>
      <c r="D28" s="12" t="str">
        <f t="shared" ref="D28:N28" si="6">D27</f>
        <v>преподаватель </v>
      </c>
      <c r="E28" s="12" t="str">
        <f t="shared" si="6"/>
        <v>Высшее </v>
      </c>
      <c r="F28" s="12" t="str">
        <f t="shared" si="6"/>
        <v>Экономист-менеджер</v>
      </c>
      <c r="G28" s="12" t="str">
        <f t="shared" si="6"/>
        <v>Экономика и управление на предприятии (по отраслям)</v>
      </c>
      <c r="H28" s="12"/>
      <c r="I28" s="12"/>
      <c r="J28" s="12" t="str">
        <f t="shared" si="6"/>
        <v>2022 Институт когнитивно-поведенческой психотерапии по дополнительной профессиональной программе "Когнитиво-поведенческая психотерапия (теория и практика), 200ч, 2025 ГБПОУ "Краевой политехнический колледж"   Педагогическое проектирование и разработка учебного занятия, 72 часа</v>
      </c>
      <c r="K28" s="12"/>
      <c r="L28" s="12">
        <f t="shared" si="6"/>
        <v>6</v>
      </c>
      <c r="M28" s="12">
        <f t="shared" si="6"/>
        <v>2</v>
      </c>
      <c r="N28" s="12">
        <f t="shared" si="6"/>
        <v>2</v>
      </c>
      <c r="O28" s="32"/>
      <c r="P28" s="32"/>
    </row>
    <row r="29" ht="142.2" customHeight="1" spans="1:16">
      <c r="A29" s="6">
        <v>27</v>
      </c>
      <c r="B29" s="51" t="s">
        <v>34</v>
      </c>
      <c r="C29" s="12" t="str">
        <f>'21.02.03'!C23</f>
        <v>Шестакова Марина Николаевна</v>
      </c>
      <c r="D29" s="12" t="str">
        <f>'21.02.03'!D23</f>
        <v>педагог-психолог</v>
      </c>
      <c r="E29" s="12" t="str">
        <f>'21.02.03'!E23</f>
        <v>Высшее</v>
      </c>
      <c r="F29" s="12" t="str">
        <f>'21.02.03'!F23</f>
        <v>Педагог-психолог</v>
      </c>
      <c r="G29" s="12"/>
      <c r="H29" s="12"/>
      <c r="I29" s="12"/>
      <c r="J29" s="12" t="str">
        <f>'21.02.03'!J23</f>
        <v>2023 ФГБОУ ВО «Пермский государственный гуманитарно-педагогический университет», Социально-педагогическая профилактика аддиктивного поведения и социальная реабилитация подростков группы риска 40 часов
2023 ДОФПК МГППУ Организация деятельности педагога-психолога в системе СПО: психолого-педагогическое сопровождение и межведомственное взаимодействие, 72 часа
2024 ФГБОУ ВО «ПГГПУ» Использование технологии формирования психологической устойчивости личности у обучающихся в процессе профилактики потребления обучающимися ПАВ, 16 часов</v>
      </c>
      <c r="K29" s="12" t="str">
        <f>'21.02.03'!K23</f>
        <v>высшая</v>
      </c>
      <c r="L29" s="12">
        <f>'21.02.03'!L23</f>
        <v>18</v>
      </c>
      <c r="M29" s="12">
        <f>'21.02.03'!M23</f>
        <v>18</v>
      </c>
      <c r="N29" s="12">
        <f>'21.02.03'!N23</f>
        <v>18</v>
      </c>
      <c r="O29" s="32"/>
      <c r="P29" s="32"/>
    </row>
    <row r="30" ht="39" customHeight="1" spans="1:16">
      <c r="A30" s="6">
        <v>28</v>
      </c>
      <c r="B30" s="51" t="s">
        <v>35</v>
      </c>
      <c r="C30" s="12" t="str">
        <f>'21.02.03'!C36</f>
        <v>Терентьева Наталья Александровна</v>
      </c>
      <c r="D30" s="12" t="str">
        <f>'21.02.03'!D36</f>
        <v>преподаватель</v>
      </c>
      <c r="E30" s="12" t="str">
        <f>'21.02.03'!E36</f>
        <v>Высшее</v>
      </c>
      <c r="F30" s="12" t="str">
        <f>'21.02.03'!F36</f>
        <v>бакалавр </v>
      </c>
      <c r="G30" s="12" t="str">
        <f>'21.02.03'!G36</f>
        <v>40.03.01 Юриспруденция </v>
      </c>
      <c r="H30" s="12"/>
      <c r="I30" s="12"/>
      <c r="J30" s="12" t="str">
        <f>'21.02.03'!J36</f>
        <v> 2023 ФГБОУ ВО ПГГПУ "Педагогическое сопровождение процесса социализации подростков, обучающихся в СПО", 40 часов</v>
      </c>
      <c r="K30" s="12" t="str">
        <f>'21.02.03'!K36</f>
        <v>высшая</v>
      </c>
      <c r="L30" s="12">
        <f>'21.02.03'!L36</f>
        <v>22</v>
      </c>
      <c r="M30" s="12">
        <f>'21.02.03'!M36</f>
        <v>7</v>
      </c>
      <c r="N30" s="12">
        <f>'21.02.03'!N36</f>
        <v>7</v>
      </c>
      <c r="O30" s="32"/>
      <c r="P30" s="32"/>
    </row>
    <row r="31" ht="114" customHeight="1" spans="1:16">
      <c r="A31" s="6">
        <v>29</v>
      </c>
      <c r="B31" s="51" t="s">
        <v>36</v>
      </c>
      <c r="C31" s="12" t="str">
        <f>C8</f>
        <v>Вылежанина Людмила Евгеньевна </v>
      </c>
      <c r="D31" s="12" t="str">
        <f t="shared" ref="D31:N31" si="7">D8</f>
        <v>преподаватель</v>
      </c>
      <c r="E31" s="12" t="str">
        <f t="shared" si="7"/>
        <v>Высшее</v>
      </c>
      <c r="F31" s="12" t="str">
        <f t="shared" si="7"/>
        <v>Учитель информатики</v>
      </c>
      <c r="G31" s="12"/>
      <c r="H31" s="12"/>
      <c r="I31" s="12"/>
      <c r="J31" s="12" t="str">
        <f t="shared" si="7"/>
        <v>2019 Переподготовка: информатика 2021 ФГАОУ ВО "Московский физико-технический институт (национальный исследовательский университет) по программе Цифровая среда образовательной организации: новые возможности, 40 ч. 2024 Цифровые инструменты для создания интерактивных заданий ФГБОУ ДПО "Институт развития профессионального образования" 72 часа
2024 Педагог настоящего: как учить и учится в современном мире Общество с ограниченной ответственностью  "Учи.ру"</v>
      </c>
      <c r="K31" s="12" t="str">
        <f t="shared" si="7"/>
        <v>Высшая </v>
      </c>
      <c r="L31" s="12">
        <f t="shared" si="7"/>
        <v>35</v>
      </c>
      <c r="M31" s="12">
        <f t="shared" si="7"/>
        <v>27</v>
      </c>
      <c r="N31" s="12">
        <f t="shared" si="7"/>
        <v>27</v>
      </c>
      <c r="O31" s="32"/>
      <c r="P31" s="32"/>
    </row>
    <row r="32" ht="88.8" customHeight="1" spans="1:16">
      <c r="A32" s="6">
        <v>30</v>
      </c>
      <c r="B32" s="51" t="s">
        <v>37</v>
      </c>
      <c r="C32" s="12" t="str">
        <f>C3</f>
        <v>Жилкина Ирина Валентиновна</v>
      </c>
      <c r="D32" s="12" t="str">
        <f>D3</f>
        <v>Преподаватель</v>
      </c>
      <c r="E32" s="12" t="str">
        <f>E3</f>
        <v>Высшее</v>
      </c>
      <c r="F32" s="12" t="str">
        <f>F3</f>
        <v>Преподаватель русского языка и литературы</v>
      </c>
      <c r="G32" s="12" t="str">
        <f>G3</f>
        <v>Русский язык и Литература</v>
      </c>
      <c r="H32" s="12"/>
      <c r="I32" s="12"/>
      <c r="J32" s="12" t="str">
        <f>J3</f>
        <v> 2022 "Разговоры о важном": система  работы классного  руководителя(куратора)ФГАОУ ДПО" Академия Минпросвещения России" 58 ч. 2023, БУ ВО «Сургутский государственный университет», Основы работы с генеративными нейросетями, 16 часов; 2025 ВДЦ Смена "Современные подходы к воспитанию в системе среднего профессионального образования", 72 часа</v>
      </c>
      <c r="K32" s="12" t="str">
        <f>K3</f>
        <v>высшая</v>
      </c>
      <c r="L32" s="12">
        <f>L3</f>
        <v>22</v>
      </c>
      <c r="M32" s="12">
        <f>M3</f>
        <v>9</v>
      </c>
      <c r="N32" s="12">
        <f>N3</f>
        <v>20</v>
      </c>
      <c r="O32" s="32"/>
      <c r="P32" s="32"/>
    </row>
    <row r="33" ht="112.2" customHeight="1" spans="1:16">
      <c r="A33" s="6">
        <v>31</v>
      </c>
      <c r="B33" s="41" t="s">
        <v>38</v>
      </c>
      <c r="C33" s="12" t="str">
        <f>C31</f>
        <v>Вылежанина Людмила Евгеньевна </v>
      </c>
      <c r="D33" s="12" t="str">
        <f t="shared" ref="D33:N33" si="8">D31</f>
        <v>преподаватель</v>
      </c>
      <c r="E33" s="12" t="str">
        <f t="shared" si="8"/>
        <v>Высшее</v>
      </c>
      <c r="F33" s="12" t="str">
        <f t="shared" si="8"/>
        <v>Учитель информатики</v>
      </c>
      <c r="G33" s="12"/>
      <c r="H33" s="12"/>
      <c r="I33" s="12"/>
      <c r="J33" s="12" t="str">
        <f t="shared" si="8"/>
        <v>2019 Переподготовка: информатика 2021 ФГАОУ ВО "Московский физико-технический институт (национальный исследовательский университет) по программе Цифровая среда образовательной организации: новые возможности, 40 ч. 2024 Цифровые инструменты для создания интерактивных заданий ФГБОУ ДПО "Институт развития профессионального образования" 72 часа
2024 Педагог настоящего: как учить и учится в современном мире Общество с ограниченной ответственностью  "Учи.ру"</v>
      </c>
      <c r="K33" s="12" t="str">
        <f t="shared" si="8"/>
        <v>Высшая </v>
      </c>
      <c r="L33" s="12">
        <f t="shared" si="8"/>
        <v>35</v>
      </c>
      <c r="M33" s="12">
        <f t="shared" si="8"/>
        <v>27</v>
      </c>
      <c r="N33" s="12">
        <f t="shared" si="8"/>
        <v>27</v>
      </c>
      <c r="O33" s="32"/>
      <c r="P33" s="32"/>
    </row>
    <row r="34" ht="36.6" customHeight="1" spans="1:16">
      <c r="A34" s="6">
        <v>32</v>
      </c>
      <c r="B34" s="41" t="s">
        <v>39</v>
      </c>
      <c r="C34" s="12" t="str">
        <f>'21.02.03'!C36</f>
        <v>Терентьева Наталья Александровна</v>
      </c>
      <c r="D34" s="12" t="str">
        <f>'21.02.03'!D36</f>
        <v>преподаватель</v>
      </c>
      <c r="E34" s="12" t="str">
        <f>'21.02.03'!E36</f>
        <v>Высшее</v>
      </c>
      <c r="F34" s="12" t="str">
        <f>'21.02.03'!F36</f>
        <v>бакалавр </v>
      </c>
      <c r="G34" s="12" t="str">
        <f>'21.02.03'!G36</f>
        <v>40.03.01 Юриспруденция </v>
      </c>
      <c r="H34" s="12"/>
      <c r="I34" s="12"/>
      <c r="J34" s="12" t="str">
        <f>'21.02.03'!J36</f>
        <v> 2023 ФГБОУ ВО ПГГПУ "Педагогическое сопровождение процесса социализации подростков, обучающихся в СПО", 40 часов</v>
      </c>
      <c r="K34" s="12" t="str">
        <f>'21.02.03'!K36</f>
        <v>высшая</v>
      </c>
      <c r="L34" s="12">
        <f>'21.02.03'!L36</f>
        <v>22</v>
      </c>
      <c r="M34" s="12">
        <f>'21.02.03'!M36</f>
        <v>7</v>
      </c>
      <c r="N34" s="12">
        <f>'21.02.03'!N36</f>
        <v>7</v>
      </c>
      <c r="O34" s="12">
        <f>'21.02.03'!O36</f>
        <v>0</v>
      </c>
      <c r="P34" s="12">
        <f>'21.02.03'!P36</f>
        <v>0</v>
      </c>
    </row>
    <row r="35" ht="34.8" customHeight="1" spans="1:16">
      <c r="A35" s="6">
        <v>33</v>
      </c>
      <c r="B35" s="55" t="s">
        <v>40</v>
      </c>
      <c r="C35" s="8" t="str">
        <f>'21.02.03'!C36</f>
        <v>Терентьева Наталья Александровна</v>
      </c>
      <c r="D35" s="8" t="str">
        <f>'21.02.03'!D36</f>
        <v>преподаватель</v>
      </c>
      <c r="E35" s="8" t="str">
        <f>'21.02.03'!E36</f>
        <v>Высшее</v>
      </c>
      <c r="F35" s="8" t="str">
        <f>'21.02.03'!F36</f>
        <v>бакалавр </v>
      </c>
      <c r="G35" s="8" t="str">
        <f>'21.02.03'!G36</f>
        <v>40.03.01 Юриспруденция </v>
      </c>
      <c r="H35" s="8"/>
      <c r="I35" s="8"/>
      <c r="J35" s="8" t="str">
        <f>'21.02.03'!J36</f>
        <v> 2023 ФГБОУ ВО ПГГПУ "Педагогическое сопровождение процесса социализации подростков, обучающихся в СПО", 40 часов</v>
      </c>
      <c r="K35" s="8" t="str">
        <f>'21.02.03'!K36</f>
        <v>высшая</v>
      </c>
      <c r="L35" s="8">
        <f>'21.02.03'!L36</f>
        <v>22</v>
      </c>
      <c r="M35" s="8">
        <f>'21.02.03'!M36</f>
        <v>7</v>
      </c>
      <c r="N35" s="8">
        <f>'21.02.03'!N36</f>
        <v>7</v>
      </c>
      <c r="O35" s="32" t="s">
        <v>41</v>
      </c>
      <c r="P35" s="18" t="s">
        <v>42</v>
      </c>
    </row>
    <row r="36" ht="36.6" customHeight="1" spans="1:16">
      <c r="A36" s="6">
        <v>34</v>
      </c>
      <c r="B36" s="55" t="s">
        <v>73</v>
      </c>
      <c r="C36" s="8" t="str">
        <f>'21.02.03'!C36</f>
        <v>Терентьева Наталья Александровна</v>
      </c>
      <c r="D36" s="8" t="str">
        <f t="shared" ref="C36:N45" si="9">D35</f>
        <v>преподаватель</v>
      </c>
      <c r="E36" s="8" t="str">
        <f t="shared" si="9"/>
        <v>Высшее</v>
      </c>
      <c r="F36" s="8" t="str">
        <f t="shared" si="9"/>
        <v>бакалавр </v>
      </c>
      <c r="G36" s="8" t="str">
        <f t="shared" si="9"/>
        <v>40.03.01 Юриспруденция </v>
      </c>
      <c r="H36" s="8"/>
      <c r="I36" s="8"/>
      <c r="J36" s="8" t="str">
        <f t="shared" si="9"/>
        <v> 2023 ФГБОУ ВО ПГГПУ "Педагогическое сопровождение процесса социализации подростков, обучающихся в СПО", 40 часов</v>
      </c>
      <c r="K36" s="8" t="str">
        <f t="shared" si="9"/>
        <v>высшая</v>
      </c>
      <c r="L36" s="8">
        <f t="shared" si="9"/>
        <v>22</v>
      </c>
      <c r="M36" s="8">
        <f t="shared" si="9"/>
        <v>7</v>
      </c>
      <c r="N36" s="8">
        <f t="shared" si="9"/>
        <v>7</v>
      </c>
      <c r="O36" s="32" t="s">
        <v>41</v>
      </c>
      <c r="P36" s="18" t="s">
        <v>42</v>
      </c>
    </row>
    <row r="37" ht="37.8" customHeight="1" spans="1:16">
      <c r="A37" s="6">
        <v>35</v>
      </c>
      <c r="B37" s="55" t="s">
        <v>43</v>
      </c>
      <c r="C37" s="8" t="str">
        <f t="shared" si="9"/>
        <v>Терентьева Наталья Александровна</v>
      </c>
      <c r="D37" s="8" t="str">
        <f t="shared" si="9"/>
        <v>преподаватель</v>
      </c>
      <c r="E37" s="8" t="str">
        <f t="shared" si="9"/>
        <v>Высшее</v>
      </c>
      <c r="F37" s="8" t="str">
        <f t="shared" si="9"/>
        <v>бакалавр </v>
      </c>
      <c r="G37" s="8" t="str">
        <f t="shared" si="9"/>
        <v>40.03.01 Юриспруденция </v>
      </c>
      <c r="H37" s="8"/>
      <c r="I37" s="8"/>
      <c r="J37" s="8" t="str">
        <f t="shared" si="9"/>
        <v> 2023 ФГБОУ ВО ПГГПУ "Педагогическое сопровождение процесса социализации подростков, обучающихся в СПО", 40 часов</v>
      </c>
      <c r="K37" s="8" t="str">
        <f t="shared" si="9"/>
        <v>высшая</v>
      </c>
      <c r="L37" s="8">
        <f t="shared" si="9"/>
        <v>22</v>
      </c>
      <c r="M37" s="8">
        <f t="shared" si="9"/>
        <v>7</v>
      </c>
      <c r="N37" s="8">
        <f t="shared" si="9"/>
        <v>7</v>
      </c>
      <c r="O37" s="32" t="s">
        <v>41</v>
      </c>
      <c r="P37" s="18" t="s">
        <v>42</v>
      </c>
    </row>
    <row r="38" ht="51.6" customHeight="1" spans="1:16">
      <c r="A38" s="6">
        <v>36</v>
      </c>
      <c r="B38" s="55" t="s">
        <v>44</v>
      </c>
      <c r="C38" s="8" t="str">
        <f t="shared" ref="C38:N38" si="10">C26</f>
        <v>Шахматова Анна Павловна</v>
      </c>
      <c r="D38" s="8" t="str">
        <f t="shared" si="10"/>
        <v>преподаватель </v>
      </c>
      <c r="E38" s="8" t="str">
        <f t="shared" si="10"/>
        <v>Высшее </v>
      </c>
      <c r="F38" s="8" t="str">
        <f t="shared" si="10"/>
        <v>Экономист-менеджер</v>
      </c>
      <c r="G38" s="8" t="str">
        <f t="shared" si="10"/>
        <v>Экономика и управление на предприятии (по отраслям)</v>
      </c>
      <c r="H38" s="8"/>
      <c r="I38" s="8"/>
      <c r="J38" s="8" t="str">
        <f t="shared" si="10"/>
        <v>2022 Институт когнитивно-поведенческой психотерапии по дополнительной профессиональной программе "Когнитиво-поведенческая психотерапия (теория и практика), 200ч, 2025 ГБПОУ "Краевой политехнический колледж"   Педагогическое проектирование и разработка учебного занятия, 72 часа</v>
      </c>
      <c r="K38" s="8">
        <f t="shared" si="10"/>
        <v>0</v>
      </c>
      <c r="L38" s="8">
        <f t="shared" si="10"/>
        <v>6</v>
      </c>
      <c r="M38" s="8">
        <f t="shared" si="10"/>
        <v>2</v>
      </c>
      <c r="N38" s="8">
        <f t="shared" si="10"/>
        <v>2</v>
      </c>
      <c r="O38" s="50" t="s">
        <v>41</v>
      </c>
      <c r="P38" s="48" t="s">
        <v>45</v>
      </c>
    </row>
    <row r="39" ht="109.2" customHeight="1" spans="1:16">
      <c r="A39" s="6">
        <v>37</v>
      </c>
      <c r="B39" s="55" t="s">
        <v>74</v>
      </c>
      <c r="C39" s="8" t="str">
        <f>C33</f>
        <v>Вылежанина Людмила Евгеньевна </v>
      </c>
      <c r="D39" s="8" t="str">
        <f t="shared" ref="D39:P39" si="11">D33</f>
        <v>преподаватель</v>
      </c>
      <c r="E39" s="8" t="str">
        <f t="shared" si="11"/>
        <v>Высшее</v>
      </c>
      <c r="F39" s="8" t="str">
        <f t="shared" si="11"/>
        <v>Учитель информатики</v>
      </c>
      <c r="G39" s="8"/>
      <c r="H39" s="8"/>
      <c r="I39" s="8"/>
      <c r="J39" s="8" t="str">
        <f t="shared" si="11"/>
        <v>2019 Переподготовка: информатика 2021 ФГАОУ ВО "Московский физико-технический институт (национальный исследовательский университет) по программе Цифровая среда образовательной организации: новые возможности, 40 ч. 2024 Цифровые инструменты для создания интерактивных заданий ФГБОУ ДПО "Институт развития профессионального образования" 72 часа
2024 Педагог настоящего: как учить и учится в современном мире Общество с ограниченной ответственностью  "Учи.ру"</v>
      </c>
      <c r="K39" s="8" t="str">
        <f t="shared" si="11"/>
        <v>Высшая </v>
      </c>
      <c r="L39" s="8">
        <f t="shared" si="11"/>
        <v>35</v>
      </c>
      <c r="M39" s="8">
        <f t="shared" si="11"/>
        <v>27</v>
      </c>
      <c r="N39" s="8">
        <f t="shared" si="11"/>
        <v>27</v>
      </c>
      <c r="O39" s="8">
        <f t="shared" si="11"/>
        <v>0</v>
      </c>
      <c r="P39" s="8">
        <f t="shared" si="11"/>
        <v>0</v>
      </c>
    </row>
    <row r="40" ht="72" customHeight="1" spans="1:16">
      <c r="A40" s="6">
        <v>38</v>
      </c>
      <c r="B40" s="55" t="s">
        <v>75</v>
      </c>
      <c r="C40" s="8" t="str">
        <f>C38</f>
        <v>Шахматова Анна Павловна</v>
      </c>
      <c r="D40" s="8" t="str">
        <f t="shared" ref="D40:P40" si="12">D38</f>
        <v>преподаватель </v>
      </c>
      <c r="E40" s="8" t="str">
        <f t="shared" si="12"/>
        <v>Высшее </v>
      </c>
      <c r="F40" s="8" t="str">
        <f t="shared" si="12"/>
        <v>Экономист-менеджер</v>
      </c>
      <c r="G40" s="8" t="str">
        <f t="shared" si="12"/>
        <v>Экономика и управление на предприятии (по отраслям)</v>
      </c>
      <c r="H40" s="8"/>
      <c r="I40" s="8"/>
      <c r="J40" s="8" t="str">
        <f t="shared" si="12"/>
        <v>2022 Институт когнитивно-поведенческой психотерапии по дополнительной профессиональной программе "Когнитиво-поведенческая психотерапия (теория и практика), 200ч, 2025 ГБПОУ "Краевой политехнический колледж"   Педагогическое проектирование и разработка учебного занятия, 72 часа</v>
      </c>
      <c r="K40" s="8"/>
      <c r="L40" s="8">
        <f t="shared" si="12"/>
        <v>6</v>
      </c>
      <c r="M40" s="8">
        <f t="shared" si="12"/>
        <v>2</v>
      </c>
      <c r="N40" s="8">
        <f t="shared" si="12"/>
        <v>2</v>
      </c>
      <c r="O40" s="8" t="str">
        <f t="shared" si="12"/>
        <v>+</v>
      </c>
      <c r="P40" s="8" t="str">
        <f t="shared" si="12"/>
        <v>ИП Лоншаков И.Л., офис-менеджер</v>
      </c>
    </row>
    <row r="41" ht="51.6" customHeight="1" spans="1:16">
      <c r="A41" s="6">
        <v>39</v>
      </c>
      <c r="B41" s="53" t="s">
        <v>46</v>
      </c>
      <c r="C41" s="8" t="str">
        <f>C38</f>
        <v>Шахматова Анна Павловна</v>
      </c>
      <c r="D41" s="8" t="str">
        <f t="shared" ref="D41:N41" si="13">D38</f>
        <v>преподаватель </v>
      </c>
      <c r="E41" s="8" t="str">
        <f t="shared" si="13"/>
        <v>Высшее </v>
      </c>
      <c r="F41" s="8" t="str">
        <f t="shared" si="13"/>
        <v>Экономист-менеджер</v>
      </c>
      <c r="G41" s="8" t="str">
        <f t="shared" si="13"/>
        <v>Экономика и управление на предприятии (по отраслям)</v>
      </c>
      <c r="H41" s="8"/>
      <c r="I41" s="8"/>
      <c r="J41" s="8" t="str">
        <f t="shared" si="13"/>
        <v>2022 Институт когнитивно-поведенческой психотерапии по дополнительной профессиональной программе "Когнитиво-поведенческая психотерапия (теория и практика), 200ч, 2025 ГБПОУ "Краевой политехнический колледж"   Педагогическое проектирование и разработка учебного занятия, 72 часа</v>
      </c>
      <c r="K41" s="8"/>
      <c r="L41" s="8">
        <f t="shared" si="13"/>
        <v>6</v>
      </c>
      <c r="M41" s="8">
        <f t="shared" si="13"/>
        <v>2</v>
      </c>
      <c r="N41" s="8">
        <f t="shared" si="13"/>
        <v>2</v>
      </c>
      <c r="O41" s="50" t="s">
        <v>41</v>
      </c>
      <c r="P41" s="48" t="s">
        <v>45</v>
      </c>
    </row>
    <row r="42" ht="34.8" customHeight="1" spans="1:16">
      <c r="A42" s="6">
        <v>40</v>
      </c>
      <c r="B42" s="55" t="s">
        <v>47</v>
      </c>
      <c r="C42" s="8" t="str">
        <f>C37</f>
        <v>Терентьева Наталья Александровна</v>
      </c>
      <c r="D42" s="8" t="str">
        <f t="shared" ref="D42:N42" si="14">D37</f>
        <v>преподаватель</v>
      </c>
      <c r="E42" s="8" t="str">
        <f t="shared" si="14"/>
        <v>Высшее</v>
      </c>
      <c r="F42" s="8" t="str">
        <f t="shared" si="14"/>
        <v>бакалавр </v>
      </c>
      <c r="G42" s="8" t="str">
        <f t="shared" si="14"/>
        <v>40.03.01 Юриспруденция </v>
      </c>
      <c r="H42" s="8"/>
      <c r="I42" s="8"/>
      <c r="J42" s="8" t="str">
        <f t="shared" si="14"/>
        <v> 2023 ФГБОУ ВО ПГГПУ "Педагогическое сопровождение процесса социализации подростков, обучающихся в СПО", 40 часов</v>
      </c>
      <c r="K42" s="8" t="str">
        <f t="shared" si="14"/>
        <v>высшая</v>
      </c>
      <c r="L42" s="8">
        <f t="shared" si="14"/>
        <v>22</v>
      </c>
      <c r="M42" s="8">
        <f t="shared" si="14"/>
        <v>7</v>
      </c>
      <c r="N42" s="8">
        <f t="shared" si="14"/>
        <v>7</v>
      </c>
      <c r="O42" s="32" t="s">
        <v>41</v>
      </c>
      <c r="P42" s="18" t="s">
        <v>42</v>
      </c>
    </row>
    <row r="43" ht="46.2" customHeight="1" spans="1:16">
      <c r="A43" s="6">
        <v>41</v>
      </c>
      <c r="B43" s="55" t="s">
        <v>48</v>
      </c>
      <c r="C43" s="8" t="str">
        <f t="shared" si="9"/>
        <v>Терентьева Наталья Александровна</v>
      </c>
      <c r="D43" s="8" t="str">
        <f t="shared" si="9"/>
        <v>преподаватель</v>
      </c>
      <c r="E43" s="8" t="str">
        <f t="shared" si="9"/>
        <v>Высшее</v>
      </c>
      <c r="F43" s="8" t="str">
        <f t="shared" si="9"/>
        <v>бакалавр </v>
      </c>
      <c r="G43" s="8" t="str">
        <f t="shared" si="9"/>
        <v>40.03.01 Юриспруденция </v>
      </c>
      <c r="H43" s="8"/>
      <c r="I43" s="8"/>
      <c r="J43" s="8" t="str">
        <f t="shared" si="9"/>
        <v> 2023 ФГБОУ ВО ПГГПУ "Педагогическое сопровождение процесса социализации подростков, обучающихся в СПО", 40 часов</v>
      </c>
      <c r="K43" s="8" t="str">
        <f t="shared" si="9"/>
        <v>высшая</v>
      </c>
      <c r="L43" s="8">
        <f t="shared" si="9"/>
        <v>22</v>
      </c>
      <c r="M43" s="8">
        <f t="shared" si="9"/>
        <v>7</v>
      </c>
      <c r="N43" s="8">
        <f t="shared" si="9"/>
        <v>7</v>
      </c>
      <c r="O43" s="32" t="s">
        <v>41</v>
      </c>
      <c r="P43" s="18" t="s">
        <v>42</v>
      </c>
    </row>
    <row r="44" ht="37.8" customHeight="1" spans="1:16">
      <c r="A44" s="6">
        <v>42</v>
      </c>
      <c r="B44" s="55" t="s">
        <v>49</v>
      </c>
      <c r="C44" s="8" t="str">
        <f t="shared" si="9"/>
        <v>Терентьева Наталья Александровна</v>
      </c>
      <c r="D44" s="8" t="str">
        <f t="shared" si="9"/>
        <v>преподаватель</v>
      </c>
      <c r="E44" s="8" t="str">
        <f t="shared" si="9"/>
        <v>Высшее</v>
      </c>
      <c r="F44" s="8" t="str">
        <f t="shared" si="9"/>
        <v>бакалавр </v>
      </c>
      <c r="G44" s="8" t="str">
        <f t="shared" si="9"/>
        <v>40.03.01 Юриспруденция </v>
      </c>
      <c r="H44" s="8"/>
      <c r="I44" s="8"/>
      <c r="J44" s="8" t="str">
        <f t="shared" si="9"/>
        <v> 2023 ФГБОУ ВО ПГГПУ "Педагогическое сопровождение процесса социализации подростков, обучающихся в СПО", 40 часов</v>
      </c>
      <c r="K44" s="8" t="str">
        <f t="shared" si="9"/>
        <v>высшая</v>
      </c>
      <c r="L44" s="8">
        <f t="shared" si="9"/>
        <v>22</v>
      </c>
      <c r="M44" s="8">
        <f t="shared" si="9"/>
        <v>7</v>
      </c>
      <c r="N44" s="8">
        <f t="shared" si="9"/>
        <v>7</v>
      </c>
      <c r="O44" s="32" t="s">
        <v>41</v>
      </c>
      <c r="P44" s="18" t="s">
        <v>42</v>
      </c>
    </row>
    <row r="45" ht="37.2" customHeight="1" spans="1:16">
      <c r="A45" s="6">
        <v>43</v>
      </c>
      <c r="B45" s="55" t="s">
        <v>50</v>
      </c>
      <c r="C45" s="8" t="str">
        <f t="shared" si="9"/>
        <v>Терентьева Наталья Александровна</v>
      </c>
      <c r="D45" s="8" t="str">
        <f t="shared" si="9"/>
        <v>преподаватель</v>
      </c>
      <c r="E45" s="8" t="str">
        <f t="shared" si="9"/>
        <v>Высшее</v>
      </c>
      <c r="F45" s="8" t="str">
        <f t="shared" si="9"/>
        <v>бакалавр </v>
      </c>
      <c r="G45" s="8" t="str">
        <f t="shared" si="9"/>
        <v>40.03.01 Юриспруденция </v>
      </c>
      <c r="H45" s="8"/>
      <c r="I45" s="8"/>
      <c r="J45" s="8" t="str">
        <f t="shared" si="9"/>
        <v> 2023 ФГБОУ ВО ПГГПУ "Педагогическое сопровождение процесса социализации подростков, обучающихся в СПО", 40 часов</v>
      </c>
      <c r="K45" s="8" t="str">
        <f t="shared" si="9"/>
        <v>высшая</v>
      </c>
      <c r="L45" s="8">
        <f t="shared" si="9"/>
        <v>22</v>
      </c>
      <c r="M45" s="8">
        <f t="shared" si="9"/>
        <v>7</v>
      </c>
      <c r="N45" s="8">
        <f t="shared" si="9"/>
        <v>7</v>
      </c>
      <c r="O45" s="32" t="s">
        <v>41</v>
      </c>
      <c r="P45" s="18" t="s">
        <v>42</v>
      </c>
    </row>
    <row r="46" ht="43.8" customHeight="1" spans="1:16">
      <c r="A46" s="6">
        <v>44</v>
      </c>
      <c r="B46" s="55" t="s">
        <v>75</v>
      </c>
      <c r="C46" s="8" t="str">
        <f>C45</f>
        <v>Терентьева Наталья Александровна</v>
      </c>
      <c r="D46" s="8" t="str">
        <f t="shared" ref="D46:P46" si="15">D45</f>
        <v>преподаватель</v>
      </c>
      <c r="E46" s="8" t="str">
        <f t="shared" si="15"/>
        <v>Высшее</v>
      </c>
      <c r="F46" s="8" t="str">
        <f t="shared" si="15"/>
        <v>бакалавр </v>
      </c>
      <c r="G46" s="8" t="str">
        <f t="shared" si="15"/>
        <v>40.03.01 Юриспруденция </v>
      </c>
      <c r="H46" s="8"/>
      <c r="I46" s="8"/>
      <c r="J46" s="8" t="str">
        <f t="shared" si="15"/>
        <v> 2023 ФГБОУ ВО ПГГПУ "Педагогическое сопровождение процесса социализации подростков, обучающихся в СПО", 40 часов</v>
      </c>
      <c r="K46" s="8" t="str">
        <f t="shared" si="15"/>
        <v>высшая</v>
      </c>
      <c r="L46" s="8">
        <f t="shared" si="15"/>
        <v>22</v>
      </c>
      <c r="M46" s="8">
        <f t="shared" si="15"/>
        <v>7</v>
      </c>
      <c r="N46" s="8">
        <f t="shared" si="15"/>
        <v>7</v>
      </c>
      <c r="O46" s="8" t="str">
        <f t="shared" si="15"/>
        <v>+</v>
      </c>
      <c r="P46" s="8" t="str">
        <f t="shared" si="15"/>
        <v>ГБУЗ ПК "Октябрьская ЦРБ", отдел кадров, делопрозводитель</v>
      </c>
    </row>
    <row r="47" ht="36" customHeight="1" spans="1:16">
      <c r="A47" s="6">
        <v>45</v>
      </c>
      <c r="B47" s="53" t="s">
        <v>51</v>
      </c>
      <c r="C47" s="8" t="str">
        <f>C45</f>
        <v>Терентьева Наталья Александровна</v>
      </c>
      <c r="D47" s="8" t="str">
        <f>D45</f>
        <v>преподаватель</v>
      </c>
      <c r="E47" s="8" t="str">
        <f>E45</f>
        <v>Высшее</v>
      </c>
      <c r="F47" s="8" t="str">
        <f>F45</f>
        <v>бакалавр </v>
      </c>
      <c r="G47" s="8" t="str">
        <f>G45</f>
        <v>40.03.01 Юриспруденция </v>
      </c>
      <c r="H47" s="8"/>
      <c r="I47" s="8"/>
      <c r="J47" s="8" t="str">
        <f>J45</f>
        <v> 2023 ФГБОУ ВО ПГГПУ "Педагогическое сопровождение процесса социализации подростков, обучающихся в СПО", 40 часов</v>
      </c>
      <c r="K47" s="8" t="str">
        <f>K45</f>
        <v>высшая</v>
      </c>
      <c r="L47" s="8">
        <f>L45</f>
        <v>22</v>
      </c>
      <c r="M47" s="8">
        <f>M45</f>
        <v>7</v>
      </c>
      <c r="N47" s="8">
        <f>N45</f>
        <v>7</v>
      </c>
      <c r="O47" s="32" t="s">
        <v>41</v>
      </c>
      <c r="P47" s="18" t="s">
        <v>42</v>
      </c>
    </row>
    <row r="48" ht="111" customHeight="1" spans="1:16">
      <c r="A48" s="6">
        <v>46</v>
      </c>
      <c r="B48" s="56" t="s">
        <v>76</v>
      </c>
      <c r="C48" s="8" t="str">
        <f>C39</f>
        <v>Вылежанина Людмила Евгеньевна </v>
      </c>
      <c r="D48" s="8" t="str">
        <f t="shared" ref="D48:O48" si="16">D39</f>
        <v>преподаватель</v>
      </c>
      <c r="E48" s="8" t="str">
        <f t="shared" si="16"/>
        <v>Высшее</v>
      </c>
      <c r="F48" s="8" t="str">
        <f t="shared" si="16"/>
        <v>Учитель информатики</v>
      </c>
      <c r="G48" s="8">
        <f t="shared" si="16"/>
        <v>0</v>
      </c>
      <c r="H48" s="8"/>
      <c r="I48" s="8"/>
      <c r="J48" s="8" t="str">
        <f t="shared" si="16"/>
        <v>2019 Переподготовка: информатика 2021 ФГАОУ ВО "Московский физико-технический институт (национальный исследовательский университет) по программе Цифровая среда образовательной организации: новые возможности, 40 ч. 2024 Цифровые инструменты для создания интерактивных заданий ФГБОУ ДПО "Институт развития профессионального образования" 72 часа
2024 Педагог настоящего: как учить и учится в современном мире Общество с ограниченной ответственностью  "Учи.ру"</v>
      </c>
      <c r="K48" s="8" t="str">
        <f t="shared" si="16"/>
        <v>Высшая </v>
      </c>
      <c r="L48" s="8">
        <f t="shared" si="16"/>
        <v>35</v>
      </c>
      <c r="M48" s="8">
        <f t="shared" si="16"/>
        <v>27</v>
      </c>
      <c r="N48" s="8">
        <f t="shared" si="16"/>
        <v>27</v>
      </c>
      <c r="O48" s="8">
        <f t="shared" si="16"/>
        <v>0</v>
      </c>
      <c r="P48" s="32"/>
    </row>
    <row r="49" ht="111" customHeight="1" spans="1:16">
      <c r="A49" s="6">
        <v>47</v>
      </c>
      <c r="B49" s="56" t="s">
        <v>77</v>
      </c>
      <c r="C49" s="8" t="str">
        <f>C48</f>
        <v>Вылежанина Людмила Евгеньевна </v>
      </c>
      <c r="D49" s="8" t="str">
        <f t="shared" ref="D49:P49" si="17">D48</f>
        <v>преподаватель</v>
      </c>
      <c r="E49" s="8" t="str">
        <f t="shared" si="17"/>
        <v>Высшее</v>
      </c>
      <c r="F49" s="8" t="str">
        <f t="shared" si="17"/>
        <v>Учитель информатики</v>
      </c>
      <c r="G49" s="8">
        <f t="shared" si="17"/>
        <v>0</v>
      </c>
      <c r="H49" s="8"/>
      <c r="I49" s="8"/>
      <c r="J49" s="8" t="str">
        <f t="shared" si="17"/>
        <v>2019 Переподготовка: информатика 2021 ФГАОУ ВО "Московский физико-технический институт (национальный исследовательский университет) по программе Цифровая среда образовательной организации: новые возможности, 40 ч. 2024 Цифровые инструменты для создания интерактивных заданий ФГБОУ ДПО "Институт развития профессионального образования" 72 часа
2024 Педагог настоящего: как учить и учится в современном мире Общество с ограниченной ответственностью  "Учи.ру"</v>
      </c>
      <c r="K49" s="8" t="str">
        <f t="shared" si="17"/>
        <v>Высшая </v>
      </c>
      <c r="L49" s="8">
        <f t="shared" si="17"/>
        <v>35</v>
      </c>
      <c r="M49" s="8">
        <f t="shared" si="17"/>
        <v>27</v>
      </c>
      <c r="N49" s="8">
        <f t="shared" si="17"/>
        <v>27</v>
      </c>
      <c r="O49" s="8">
        <f t="shared" si="17"/>
        <v>0</v>
      </c>
      <c r="P49" s="8">
        <f t="shared" si="17"/>
        <v>0</v>
      </c>
    </row>
    <row r="50" ht="111" customHeight="1" spans="1:16">
      <c r="A50" s="6">
        <v>48</v>
      </c>
      <c r="B50" s="53" t="s">
        <v>53</v>
      </c>
      <c r="C50" s="8" t="str">
        <f>C49</f>
        <v>Вылежанина Людмила Евгеньевна </v>
      </c>
      <c r="D50" s="8" t="str">
        <f>D48</f>
        <v>преподаватель</v>
      </c>
      <c r="E50" s="8" t="str">
        <f>E48</f>
        <v>Высшее</v>
      </c>
      <c r="F50" s="8" t="str">
        <f>F48</f>
        <v>Учитель информатики</v>
      </c>
      <c r="G50" s="8"/>
      <c r="H50" s="8"/>
      <c r="I50" s="8"/>
      <c r="J50" s="8" t="str">
        <f>J48</f>
        <v>2019 Переподготовка: информатика 2021 ФГАОУ ВО "Московский физико-технический институт (национальный исследовательский университет) по программе Цифровая среда образовательной организации: новые возможности, 40 ч. 2024 Цифровые инструменты для создания интерактивных заданий ФГБОУ ДПО "Институт развития профессионального образования" 72 часа
2024 Педагог настоящего: как учить и учится в современном мире Общество с ограниченной ответственностью  "Учи.ру"</v>
      </c>
      <c r="K50" s="8" t="str">
        <f>K48</f>
        <v>Высшая </v>
      </c>
      <c r="L50" s="8">
        <f>L48</f>
        <v>35</v>
      </c>
      <c r="M50" s="8">
        <f>M48</f>
        <v>27</v>
      </c>
      <c r="N50" s="8">
        <f>N48</f>
        <v>27</v>
      </c>
      <c r="O50" s="32"/>
      <c r="P50" s="32"/>
    </row>
    <row r="51" ht="112.2" customHeight="1" spans="1:16">
      <c r="A51" s="6">
        <v>49</v>
      </c>
      <c r="B51" s="53" t="s">
        <v>54</v>
      </c>
      <c r="C51" s="8" t="str">
        <f>C50</f>
        <v>Вылежанина Людмила Евгеньевна </v>
      </c>
      <c r="D51" s="8" t="str">
        <f t="shared" ref="D51:N51" si="18">D50</f>
        <v>преподаватель</v>
      </c>
      <c r="E51" s="8" t="str">
        <f t="shared" si="18"/>
        <v>Высшее</v>
      </c>
      <c r="F51" s="8" t="str">
        <f t="shared" si="18"/>
        <v>Учитель информатики</v>
      </c>
      <c r="G51" s="8"/>
      <c r="H51" s="8"/>
      <c r="I51" s="8"/>
      <c r="J51" s="8" t="str">
        <f t="shared" si="18"/>
        <v>2019 Переподготовка: информатика 2021 ФГАОУ ВО "Московский физико-технический институт (национальный исследовательский университет) по программе Цифровая среда образовательной организации: новые возможности, 40 ч. 2024 Цифровые инструменты для создания интерактивных заданий ФГБОУ ДПО "Институт развития профессионального образования" 72 часа
2024 Педагог настоящего: как учить и учится в современном мире Общество с ограниченной ответственностью  "Учи.ру"</v>
      </c>
      <c r="K51" s="8" t="str">
        <f t="shared" si="18"/>
        <v>Высшая </v>
      </c>
      <c r="L51" s="8">
        <f t="shared" si="18"/>
        <v>35</v>
      </c>
      <c r="M51" s="8">
        <f t="shared" si="18"/>
        <v>27</v>
      </c>
      <c r="N51" s="8">
        <f t="shared" si="18"/>
        <v>27</v>
      </c>
      <c r="O51" s="32"/>
      <c r="P51" s="32"/>
    </row>
    <row r="52" spans="1:14">
      <c r="A52" s="6"/>
      <c r="B52" s="52"/>
      <c r="C52" s="8"/>
      <c r="D52" s="18"/>
      <c r="E52" s="18"/>
      <c r="F52" s="19"/>
      <c r="G52" s="19"/>
      <c r="H52" s="20"/>
      <c r="I52" s="20"/>
      <c r="J52" s="18"/>
      <c r="K52" s="20"/>
      <c r="L52" s="20"/>
      <c r="M52" s="33"/>
      <c r="N52" s="33"/>
    </row>
    <row r="53" spans="1:1">
      <c r="A53" s="6"/>
    </row>
  </sheetData>
  <mergeCells count="1">
    <mergeCell ref="A1:N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0"/>
  <sheetViews>
    <sheetView zoomScale="96" zoomScaleNormal="96" workbookViewId="0">
      <pane ySplit="2" topLeftCell="A18" activePane="bottomLeft" state="frozen"/>
      <selection/>
      <selection pane="bottomLeft" activeCell="J15" sqref="J15"/>
    </sheetView>
  </sheetViews>
  <sheetFormatPr defaultColWidth="9.11111111111111" defaultRowHeight="12"/>
  <cols>
    <col min="1" max="1" width="4.88888888888889" style="2" customWidth="1"/>
    <col min="2" max="2" width="18.1111111111111" style="2" customWidth="1"/>
    <col min="3" max="3" width="15.1111111111111" style="2" customWidth="1"/>
    <col min="4" max="4" width="13.6666666666667" style="2" customWidth="1"/>
    <col min="5" max="5" width="9.11111111111111" style="2" customWidth="1"/>
    <col min="6" max="6" width="17.5555555555556" style="2" customWidth="1"/>
    <col min="7" max="7" width="15.1111111111111" style="2" customWidth="1"/>
    <col min="8" max="8" width="8" style="2" customWidth="1"/>
    <col min="9" max="9" width="7" style="2" customWidth="1"/>
    <col min="10" max="10" width="40.4444444444444" style="2" customWidth="1"/>
    <col min="11" max="11" width="10.3333333333333" style="2" customWidth="1"/>
    <col min="12" max="12" width="14.6666666666667" style="2" customWidth="1"/>
    <col min="13" max="13" width="12.3333333333333" style="2" customWidth="1"/>
    <col min="14" max="14" width="12.6666666666667" style="2" customWidth="1"/>
    <col min="15" max="15" width="9.11111111111111" style="2"/>
    <col min="16" max="16" width="13.8888888888889" style="2" customWidth="1"/>
    <col min="17" max="16384" width="9.11111111111111" style="2"/>
  </cols>
  <sheetData>
    <row r="1" spans="1:19">
      <c r="A1" s="3" t="s">
        <v>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23"/>
      <c r="P1" s="23"/>
      <c r="Q1" s="23"/>
      <c r="R1" s="23"/>
      <c r="S1" s="23"/>
    </row>
    <row r="2" ht="60" spans="1:1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24" t="s">
        <v>14</v>
      </c>
      <c r="O2" s="25" t="s">
        <v>79</v>
      </c>
      <c r="P2" s="26" t="s">
        <v>80</v>
      </c>
    </row>
    <row r="3" ht="99.6" customHeight="1" spans="1:14">
      <c r="A3" s="6">
        <v>1</v>
      </c>
      <c r="B3" s="35" t="s">
        <v>81</v>
      </c>
      <c r="C3" s="8" t="s">
        <v>82</v>
      </c>
      <c r="D3" s="18" t="s">
        <v>83</v>
      </c>
      <c r="E3" s="18" t="s">
        <v>84</v>
      </c>
      <c r="F3" s="19" t="s">
        <v>85</v>
      </c>
      <c r="G3" s="19" t="s">
        <v>86</v>
      </c>
      <c r="H3" s="20"/>
      <c r="I3" s="20"/>
      <c r="J3" s="18" t="s">
        <v>87</v>
      </c>
      <c r="K3" s="20" t="s">
        <v>88</v>
      </c>
      <c r="L3" s="33">
        <v>22</v>
      </c>
      <c r="M3" s="33">
        <v>9</v>
      </c>
      <c r="N3" s="33">
        <v>20</v>
      </c>
    </row>
    <row r="4" ht="99.6" customHeight="1" spans="1:14">
      <c r="A4" s="6">
        <v>2</v>
      </c>
      <c r="B4" s="35" t="s">
        <v>89</v>
      </c>
      <c r="C4" s="8" t="str">
        <f>C3</f>
        <v>Жилкина Ирина Валентиновна</v>
      </c>
      <c r="D4" s="18" t="s">
        <v>83</v>
      </c>
      <c r="E4" s="18" t="s">
        <v>84</v>
      </c>
      <c r="F4" s="19" t="s">
        <v>85</v>
      </c>
      <c r="G4" s="19" t="s">
        <v>86</v>
      </c>
      <c r="H4" s="20"/>
      <c r="I4" s="20"/>
      <c r="J4" s="18" t="str">
        <f>J3</f>
        <v> 2022 "Разговоры о важном": система  работы классного  руководителя(куратора)ФГАОУ ДПО" Академия Минпросвещения России" 58 ч. 2023, БУ ВО «Сургутский государственный университет», Основы работы с генеративными нейросетями, 16 часов; 2025 ВДЦ Смена "Современные подходы к воспитанию в системе среднего профессионального образования", 72 часа</v>
      </c>
      <c r="K4" s="33" t="str">
        <f>K3</f>
        <v>высшая</v>
      </c>
      <c r="L4" s="33">
        <v>23</v>
      </c>
      <c r="M4" s="33">
        <v>10</v>
      </c>
      <c r="N4" s="33">
        <v>21</v>
      </c>
    </row>
    <row r="5" ht="87" customHeight="1" spans="1:14">
      <c r="A5" s="6">
        <v>3</v>
      </c>
      <c r="B5" s="36" t="s">
        <v>90</v>
      </c>
      <c r="C5" s="8" t="s">
        <v>91</v>
      </c>
      <c r="D5" s="18" t="s">
        <v>92</v>
      </c>
      <c r="E5" s="18" t="s">
        <v>93</v>
      </c>
      <c r="F5" s="19" t="s">
        <v>94</v>
      </c>
      <c r="G5" s="19" t="s">
        <v>95</v>
      </c>
      <c r="H5" s="20"/>
      <c r="I5" s="20"/>
      <c r="J5" s="18" t="s">
        <v>96</v>
      </c>
      <c r="K5" s="20"/>
      <c r="L5" s="33">
        <v>15</v>
      </c>
      <c r="M5" s="33">
        <v>3</v>
      </c>
      <c r="N5" s="33">
        <v>15</v>
      </c>
    </row>
    <row r="6" ht="90.6" customHeight="1" spans="1:14">
      <c r="A6" s="6">
        <v>4</v>
      </c>
      <c r="B6" s="36" t="s">
        <v>17</v>
      </c>
      <c r="C6" s="8" t="str">
        <f>C5</f>
        <v>Андреева Оксана Анатольевна</v>
      </c>
      <c r="D6" s="8" t="str">
        <f t="shared" ref="D6:N6" si="0">D5</f>
        <v>Преподаватель (внешний совместитель)</v>
      </c>
      <c r="E6" s="8" t="str">
        <f t="shared" si="0"/>
        <v>высшее</v>
      </c>
      <c r="F6" s="8" t="str">
        <f t="shared" si="0"/>
        <v>бакалавр </v>
      </c>
      <c r="G6" s="8" t="str">
        <f t="shared" si="0"/>
        <v>44.03.01 Педагогическое образование</v>
      </c>
      <c r="H6" s="8"/>
      <c r="I6" s="8"/>
      <c r="J6" s="8" t="str">
        <f t="shared" si="0"/>
        <v>2025, ФГБОУ ВО «Моделирование современного урока в условиях обновленного ФГОС ООО и ФГОС СОО», 72 час
2025, «Совершенствование иноязычной коммуникативной компетенции учителя иностранного языка в соответствии ФГОС ООО и ФГОС СОО», 72 часа</v>
      </c>
      <c r="K6" s="8">
        <f t="shared" si="0"/>
        <v>0</v>
      </c>
      <c r="L6" s="8">
        <f t="shared" si="0"/>
        <v>15</v>
      </c>
      <c r="M6" s="8">
        <f t="shared" si="0"/>
        <v>3</v>
      </c>
      <c r="N6" s="8">
        <f t="shared" si="0"/>
        <v>15</v>
      </c>
    </row>
    <row r="7" ht="87.6" customHeight="1" spans="1:14">
      <c r="A7" s="6">
        <v>5</v>
      </c>
      <c r="B7" s="36" t="s">
        <v>97</v>
      </c>
      <c r="C7" s="8" t="s">
        <v>98</v>
      </c>
      <c r="D7" s="18" t="s">
        <v>99</v>
      </c>
      <c r="E7" s="18" t="s">
        <v>100</v>
      </c>
      <c r="F7" s="19" t="s">
        <v>101</v>
      </c>
      <c r="G7" s="19" t="s">
        <v>102</v>
      </c>
      <c r="H7" s="20"/>
      <c r="I7" s="20"/>
      <c r="J7" s="18" t="s">
        <v>103</v>
      </c>
      <c r="K7" s="20" t="s">
        <v>104</v>
      </c>
      <c r="L7" s="33">
        <v>20</v>
      </c>
      <c r="M7" s="33">
        <v>18</v>
      </c>
      <c r="N7" s="24">
        <v>20</v>
      </c>
    </row>
    <row r="8" ht="85.2" customHeight="1" spans="1:14">
      <c r="A8" s="6">
        <v>6</v>
      </c>
      <c r="B8" s="36" t="s">
        <v>105</v>
      </c>
      <c r="C8" s="8" t="str">
        <f>C7</f>
        <v>Сковоронских Юлия Петровна</v>
      </c>
      <c r="D8" s="8" t="str">
        <f t="shared" ref="D8:N8" si="1">D7</f>
        <v>преподаватель</v>
      </c>
      <c r="E8" s="8" t="str">
        <f t="shared" si="1"/>
        <v>Высшее </v>
      </c>
      <c r="F8" s="8" t="str">
        <f t="shared" si="1"/>
        <v>Учитель биологии</v>
      </c>
      <c r="G8" s="8" t="str">
        <f t="shared" si="1"/>
        <v>Биология </v>
      </c>
      <c r="H8" s="8"/>
      <c r="I8" s="8"/>
      <c r="J8" s="8" t="str">
        <f t="shared" si="1"/>
        <v> 2023 ООО Мобильное Электронное Образование "Инструменты бережливой технологии обучения в условиях цифровизации образовательной среды" 40 часов. 2023 ООО Мобильное Электронное Образование (ООО МЭО) Инструменты бережливой технологии обучения в условиях цифровизации образовательной среды, 40 часов
</v>
      </c>
      <c r="K8" s="8" t="str">
        <f t="shared" si="1"/>
        <v>первая </v>
      </c>
      <c r="L8" s="8">
        <f t="shared" si="1"/>
        <v>20</v>
      </c>
      <c r="M8" s="8">
        <f t="shared" si="1"/>
        <v>18</v>
      </c>
      <c r="N8" s="8">
        <f t="shared" si="1"/>
        <v>20</v>
      </c>
    </row>
    <row r="9" ht="97.2" customHeight="1" spans="1:14">
      <c r="A9" s="6">
        <v>7</v>
      </c>
      <c r="B9" s="36" t="s">
        <v>106</v>
      </c>
      <c r="C9" s="8" t="s">
        <v>107</v>
      </c>
      <c r="D9" s="18" t="s">
        <v>99</v>
      </c>
      <c r="E9" s="18" t="s">
        <v>84</v>
      </c>
      <c r="F9" s="19" t="s">
        <v>108</v>
      </c>
      <c r="G9" s="19" t="s">
        <v>109</v>
      </c>
      <c r="H9" s="20"/>
      <c r="I9" s="20"/>
      <c r="J9" s="18" t="s">
        <v>110</v>
      </c>
      <c r="K9" s="20" t="s">
        <v>88</v>
      </c>
      <c r="L9" s="33">
        <v>45</v>
      </c>
      <c r="M9" s="33">
        <v>15</v>
      </c>
      <c r="N9" s="24">
        <v>45</v>
      </c>
    </row>
    <row r="10" ht="99.6" customHeight="1" spans="1:14">
      <c r="A10" s="6">
        <v>8</v>
      </c>
      <c r="B10" s="36" t="s">
        <v>111</v>
      </c>
      <c r="C10" s="8" t="str">
        <f>C9</f>
        <v>Пеймерт Галина Апалоновна</v>
      </c>
      <c r="D10" s="8" t="str">
        <f t="shared" ref="D10:N10" si="2">D9</f>
        <v>преподаватель</v>
      </c>
      <c r="E10" s="8" t="str">
        <f t="shared" si="2"/>
        <v>Высшее</v>
      </c>
      <c r="F10" s="8" t="str">
        <f t="shared" si="2"/>
        <v>Историк. Преподаватель</v>
      </c>
      <c r="G10" s="8" t="str">
        <f t="shared" si="2"/>
        <v>История</v>
      </c>
      <c r="H10" s="8"/>
      <c r="I10" s="8"/>
      <c r="J10" s="8" t="str">
        <f t="shared" si="2"/>
        <v> 2023, Педагогический факультет РИНО ПГНИУ, «Внедрение методик преподавания общеобразовательных дисциплин с учетом профессиональной направленности программ среднего профессионального образования», 36 ч. 2025, ФГБОУ ВО «ПГГПУ» Психологическая компетентность педагога как фактор создания психологически безопасной среды ОУ, 72 часа</v>
      </c>
      <c r="K10" s="8" t="str">
        <f t="shared" si="2"/>
        <v>высшая</v>
      </c>
      <c r="L10" s="8">
        <f t="shared" si="2"/>
        <v>45</v>
      </c>
      <c r="M10" s="8">
        <f t="shared" si="2"/>
        <v>15</v>
      </c>
      <c r="N10" s="8">
        <f t="shared" si="2"/>
        <v>45</v>
      </c>
    </row>
    <row r="11" ht="91.8" customHeight="1" spans="1:14">
      <c r="A11" s="6">
        <v>9</v>
      </c>
      <c r="B11" s="36" t="s">
        <v>112</v>
      </c>
      <c r="C11" s="8" t="str">
        <f>C8</f>
        <v>Сковоронских Юлия Петровна</v>
      </c>
      <c r="D11" s="8" t="str">
        <f t="shared" ref="D11:N11" si="3">D8</f>
        <v>преподаватель</v>
      </c>
      <c r="E11" s="8" t="str">
        <f t="shared" si="3"/>
        <v>Высшее </v>
      </c>
      <c r="F11" s="8" t="str">
        <f t="shared" si="3"/>
        <v>Учитель биологии</v>
      </c>
      <c r="G11" s="8" t="str">
        <f t="shared" si="3"/>
        <v>Биология </v>
      </c>
      <c r="H11" s="8"/>
      <c r="I11" s="8"/>
      <c r="J11" s="8" t="str">
        <f t="shared" si="3"/>
        <v> 2023 ООО Мобильное Электронное Образование "Инструменты бережливой технологии обучения в условиях цифровизации образовательной среды" 40 часов. 2023 ООО Мобильное Электронное Образование (ООО МЭО) Инструменты бережливой технологии обучения в условиях цифровизации образовательной среды, 40 часов
</v>
      </c>
      <c r="K11" s="8" t="str">
        <f t="shared" si="3"/>
        <v>первая </v>
      </c>
      <c r="L11" s="8">
        <f t="shared" si="3"/>
        <v>20</v>
      </c>
      <c r="M11" s="8">
        <f t="shared" si="3"/>
        <v>18</v>
      </c>
      <c r="N11" s="8">
        <f t="shared" si="3"/>
        <v>20</v>
      </c>
    </row>
    <row r="12" ht="41.4" customHeight="1" spans="1:14">
      <c r="A12" s="6">
        <v>10</v>
      </c>
      <c r="B12" s="36" t="s">
        <v>113</v>
      </c>
      <c r="C12" s="8" t="s">
        <v>114</v>
      </c>
      <c r="D12" s="8" t="str">
        <f t="shared" ref="D12:E12" si="4">D5</f>
        <v>Преподаватель (внешний совместитель)</v>
      </c>
      <c r="E12" s="8" t="str">
        <f t="shared" si="4"/>
        <v>высшее</v>
      </c>
      <c r="F12" s="8" t="s">
        <v>115</v>
      </c>
      <c r="G12" s="8" t="s">
        <v>116</v>
      </c>
      <c r="H12" s="8"/>
      <c r="I12" s="8"/>
      <c r="J12" s="8"/>
      <c r="K12" s="8"/>
      <c r="L12" s="8">
        <v>3</v>
      </c>
      <c r="M12" s="8">
        <v>0</v>
      </c>
      <c r="N12" s="8">
        <v>0</v>
      </c>
    </row>
    <row r="13" ht="41.4" customHeight="1" spans="1:14">
      <c r="A13" s="6">
        <v>11</v>
      </c>
      <c r="B13" s="36" t="s">
        <v>117</v>
      </c>
      <c r="C13" s="8" t="str">
        <f>C31</f>
        <v>Мурыгина Галина Николаевна</v>
      </c>
      <c r="D13" s="8" t="str">
        <f t="shared" ref="D13:N13" si="5">D31</f>
        <v>Преподаватель</v>
      </c>
      <c r="E13" s="8" t="str">
        <f t="shared" si="5"/>
        <v>высшее</v>
      </c>
      <c r="F13" s="8" t="str">
        <f t="shared" si="5"/>
        <v>Технология и предпринимательство</v>
      </c>
      <c r="G13" s="8" t="str">
        <f t="shared" si="5"/>
        <v>Учитель технологии и предпринимательства</v>
      </c>
      <c r="H13" s="8"/>
      <c r="I13" s="8"/>
      <c r="J13" s="8" t="str">
        <f t="shared" si="5"/>
        <v>2025 АНО ДПО  «Академия современных технологий», «Теория и методика преподавания основ безопасности и защиты Родины»</v>
      </c>
      <c r="K13" s="8"/>
      <c r="L13" s="8">
        <f t="shared" si="5"/>
        <v>35</v>
      </c>
      <c r="M13" s="8">
        <f t="shared" si="5"/>
        <v>28</v>
      </c>
      <c r="N13" s="8">
        <f t="shared" si="5"/>
        <v>28</v>
      </c>
    </row>
    <row r="14" ht="118.8" customHeight="1" spans="1:14">
      <c r="A14" s="6">
        <v>12</v>
      </c>
      <c r="B14" s="36" t="s">
        <v>22</v>
      </c>
      <c r="C14" s="8" t="s">
        <v>118</v>
      </c>
      <c r="D14" s="18" t="s">
        <v>83</v>
      </c>
      <c r="E14" s="18" t="s">
        <v>84</v>
      </c>
      <c r="F14" s="19" t="s">
        <v>119</v>
      </c>
      <c r="G14" s="19" t="s">
        <v>120</v>
      </c>
      <c r="H14" s="20"/>
      <c r="I14" s="20"/>
      <c r="J14" s="18" t="s">
        <v>121</v>
      </c>
      <c r="K14" s="20" t="s">
        <v>88</v>
      </c>
      <c r="L14" s="33">
        <v>29</v>
      </c>
      <c r="M14" s="33">
        <v>13</v>
      </c>
      <c r="N14" s="24">
        <v>26</v>
      </c>
    </row>
    <row r="15" ht="135.6" customHeight="1" spans="1:14">
      <c r="A15" s="6">
        <v>13</v>
      </c>
      <c r="B15" s="36" t="s">
        <v>20</v>
      </c>
      <c r="C15" s="12" t="s">
        <v>122</v>
      </c>
      <c r="D15" s="18" t="s">
        <v>99</v>
      </c>
      <c r="E15" s="18" t="s">
        <v>84</v>
      </c>
      <c r="F15" s="19" t="s">
        <v>123</v>
      </c>
      <c r="G15" s="19"/>
      <c r="H15" s="20"/>
      <c r="I15" s="20"/>
      <c r="J15" s="18" t="s">
        <v>124</v>
      </c>
      <c r="K15" s="20" t="s">
        <v>125</v>
      </c>
      <c r="L15" s="33">
        <v>35</v>
      </c>
      <c r="M15" s="33">
        <v>27</v>
      </c>
      <c r="N15" s="24">
        <v>27</v>
      </c>
    </row>
    <row r="16" ht="60.6" customHeight="1" spans="1:14">
      <c r="A16" s="6">
        <v>14</v>
      </c>
      <c r="B16" s="32" t="s">
        <v>126</v>
      </c>
      <c r="C16" s="12" t="s">
        <v>127</v>
      </c>
      <c r="D16" s="18" t="s">
        <v>99</v>
      </c>
      <c r="E16" s="18" t="s">
        <v>84</v>
      </c>
      <c r="F16" s="19" t="s">
        <v>119</v>
      </c>
      <c r="G16" s="19" t="s">
        <v>128</v>
      </c>
      <c r="H16" s="20"/>
      <c r="I16" s="20"/>
      <c r="J16" s="18" t="s">
        <v>129</v>
      </c>
      <c r="K16" s="20"/>
      <c r="L16" s="33">
        <v>31</v>
      </c>
      <c r="M16" s="33">
        <v>24</v>
      </c>
      <c r="N16" s="24">
        <v>31</v>
      </c>
    </row>
    <row r="17" ht="99" customHeight="1" spans="1:14">
      <c r="A17" s="6">
        <v>15</v>
      </c>
      <c r="B17" s="38" t="s">
        <v>130</v>
      </c>
      <c r="C17" s="12" t="str">
        <f t="shared" ref="C17:N17" si="6">C9</f>
        <v>Пеймерт Галина Апалоновна</v>
      </c>
      <c r="D17" s="12" t="str">
        <f t="shared" si="6"/>
        <v>преподаватель</v>
      </c>
      <c r="E17" s="12" t="str">
        <f t="shared" si="6"/>
        <v>Высшее</v>
      </c>
      <c r="F17" s="12" t="str">
        <f t="shared" si="6"/>
        <v>Историк. Преподаватель</v>
      </c>
      <c r="G17" s="12" t="str">
        <f t="shared" si="6"/>
        <v>История</v>
      </c>
      <c r="H17" s="12">
        <f t="shared" si="6"/>
        <v>0</v>
      </c>
      <c r="I17" s="12">
        <f t="shared" si="6"/>
        <v>0</v>
      </c>
      <c r="J17" s="12" t="str">
        <f t="shared" si="6"/>
        <v> 2023, Педагогический факультет РИНО ПГНИУ, «Внедрение методик преподавания общеобразовательных дисциплин с учетом профессиональной направленности программ среднего профессионального образования», 36 ч. 2025, ФГБОУ ВО «ПГГПУ» Психологическая компетентность педагога как фактор создания психологически безопасной среды ОУ, 72 часа</v>
      </c>
      <c r="K17" s="12" t="str">
        <f t="shared" si="6"/>
        <v>высшая</v>
      </c>
      <c r="L17" s="12">
        <f t="shared" si="6"/>
        <v>45</v>
      </c>
      <c r="M17" s="12">
        <f t="shared" si="6"/>
        <v>15</v>
      </c>
      <c r="N17" s="12">
        <f t="shared" si="6"/>
        <v>45</v>
      </c>
    </row>
    <row r="18" ht="73.2" customHeight="1" spans="1:14">
      <c r="A18" s="6">
        <v>16</v>
      </c>
      <c r="B18" s="38" t="s">
        <v>131</v>
      </c>
      <c r="C18" s="12" t="str">
        <f>C5</f>
        <v>Андреева Оксана Анатольевна</v>
      </c>
      <c r="D18" s="12" t="str">
        <f>D5</f>
        <v>Преподаватель (внешний совместитель)</v>
      </c>
      <c r="E18" s="12" t="str">
        <f>E5</f>
        <v>высшее</v>
      </c>
      <c r="F18" s="12" t="str">
        <f>F5</f>
        <v>бакалавр </v>
      </c>
      <c r="G18" s="12" t="str">
        <f>G5</f>
        <v>44.03.01 Педагогическое образование</v>
      </c>
      <c r="H18" s="12"/>
      <c r="I18" s="12"/>
      <c r="J18" s="12" t="str">
        <f>J5</f>
        <v>2025, ФГБОУ ВО «Моделирование современного урока в условиях обновленного ФГОС ООО и ФГОС СОО», 72 час
2025, «Совершенствование иноязычной коммуникативной компетенции учителя иностранного языка в соответствии ФГОС ООО и ФГОС СОО», 72 часа</v>
      </c>
      <c r="K18" s="12">
        <f>K5</f>
        <v>0</v>
      </c>
      <c r="L18" s="12">
        <f>L5</f>
        <v>15</v>
      </c>
      <c r="M18" s="12">
        <f>M5</f>
        <v>3</v>
      </c>
      <c r="N18" s="12">
        <f>N5</f>
        <v>15</v>
      </c>
    </row>
    <row r="19" ht="75" customHeight="1" spans="1:14">
      <c r="A19" s="6">
        <v>17</v>
      </c>
      <c r="B19" s="38" t="s">
        <v>131</v>
      </c>
      <c r="C19" s="12" t="str">
        <f>C18</f>
        <v>Андреева Оксана Анатольевна</v>
      </c>
      <c r="D19" s="12" t="str">
        <f t="shared" ref="D19:N19" si="7">D18</f>
        <v>Преподаватель (внешний совместитель)</v>
      </c>
      <c r="E19" s="12" t="str">
        <f t="shared" si="7"/>
        <v>высшее</v>
      </c>
      <c r="F19" s="12" t="str">
        <f t="shared" si="7"/>
        <v>бакалавр </v>
      </c>
      <c r="G19" s="12" t="str">
        <f t="shared" si="7"/>
        <v>44.03.01 Педагогическое образование</v>
      </c>
      <c r="H19" s="12"/>
      <c r="I19" s="12"/>
      <c r="J19" s="12" t="str">
        <f t="shared" si="7"/>
        <v>2025, ФГБОУ ВО «Моделирование современного урока в условиях обновленного ФГОС ООО и ФГОС СОО», 72 час
2025, «Совершенствование иноязычной коммуникативной компетенции учителя иностранного языка в соответствии ФГОС ООО и ФГОС СОО», 72 часа</v>
      </c>
      <c r="K19" s="12">
        <f t="shared" si="7"/>
        <v>0</v>
      </c>
      <c r="L19" s="12">
        <f t="shared" si="7"/>
        <v>15</v>
      </c>
      <c r="M19" s="12">
        <f t="shared" si="7"/>
        <v>3</v>
      </c>
      <c r="N19" s="12">
        <f t="shared" si="7"/>
        <v>15</v>
      </c>
    </row>
    <row r="20" ht="95.4" customHeight="1" spans="1:14">
      <c r="A20" s="6">
        <v>18</v>
      </c>
      <c r="B20" s="38" t="s">
        <v>132</v>
      </c>
      <c r="C20" s="12" t="str">
        <f>C17</f>
        <v>Пеймерт Галина Апалоновна</v>
      </c>
      <c r="D20" s="12" t="str">
        <f t="shared" ref="D20:N20" si="8">D17</f>
        <v>преподаватель</v>
      </c>
      <c r="E20" s="12" t="str">
        <f t="shared" si="8"/>
        <v>Высшее</v>
      </c>
      <c r="F20" s="12" t="str">
        <f t="shared" si="8"/>
        <v>Историк. Преподаватель</v>
      </c>
      <c r="G20" s="12" t="str">
        <f t="shared" si="8"/>
        <v>История</v>
      </c>
      <c r="H20" s="12"/>
      <c r="I20" s="12"/>
      <c r="J20" s="12" t="str">
        <f t="shared" si="8"/>
        <v> 2023, Педагогический факультет РИНО ПГНИУ, «Внедрение методик преподавания общеобразовательных дисциплин с учетом профессиональной направленности программ среднего профессионального образования», 36 ч. 2025, ФГБОУ ВО «ПГГПУ» Психологическая компетентность педагога как фактор создания психологически безопасной среды ОУ, 72 часа</v>
      </c>
      <c r="K20" s="12" t="str">
        <f t="shared" si="8"/>
        <v>высшая</v>
      </c>
      <c r="L20" s="12">
        <f t="shared" si="8"/>
        <v>45</v>
      </c>
      <c r="M20" s="12">
        <f t="shared" si="8"/>
        <v>15</v>
      </c>
      <c r="N20" s="12">
        <f t="shared" si="8"/>
        <v>45</v>
      </c>
    </row>
    <row r="21" ht="45" customHeight="1" spans="1:14">
      <c r="A21" s="6">
        <v>19</v>
      </c>
      <c r="B21" s="39" t="s">
        <v>133</v>
      </c>
      <c r="C21" s="8" t="str">
        <f>C12</f>
        <v>Матюшева Екатерина Александровна</v>
      </c>
      <c r="D21" s="8" t="str">
        <f>D12</f>
        <v>Преподаватель (внешний совместитель)</v>
      </c>
      <c r="E21" s="8" t="str">
        <f>E12</f>
        <v>высшее</v>
      </c>
      <c r="F21" s="8" t="str">
        <f>F12</f>
        <v>49.02.01 Физическая культура</v>
      </c>
      <c r="G21" s="8" t="str">
        <f>G12</f>
        <v>Педагог по физической культуре</v>
      </c>
      <c r="H21" s="8"/>
      <c r="I21" s="8"/>
      <c r="J21" s="8"/>
      <c r="K21" s="8"/>
      <c r="L21" s="8">
        <f>L12</f>
        <v>3</v>
      </c>
      <c r="M21" s="8">
        <f>M12</f>
        <v>0</v>
      </c>
      <c r="N21" s="8">
        <f>N12</f>
        <v>0</v>
      </c>
    </row>
    <row r="22" ht="39.6" customHeight="1" spans="1:14">
      <c r="A22" s="6">
        <v>20</v>
      </c>
      <c r="B22" s="39" t="s">
        <v>133</v>
      </c>
      <c r="C22" s="8" t="str">
        <f>C21</f>
        <v>Матюшева Екатерина Александровна</v>
      </c>
      <c r="D22" s="8" t="str">
        <f t="shared" ref="D22:N22" si="9">D21</f>
        <v>Преподаватель (внешний совместитель)</v>
      </c>
      <c r="E22" s="8" t="str">
        <f t="shared" si="9"/>
        <v>высшее</v>
      </c>
      <c r="F22" s="8" t="str">
        <f t="shared" si="9"/>
        <v>49.02.01 Физическая культура</v>
      </c>
      <c r="G22" s="8" t="str">
        <f t="shared" si="9"/>
        <v>Педагог по физической культуре</v>
      </c>
      <c r="H22" s="8"/>
      <c r="I22" s="8"/>
      <c r="J22" s="8"/>
      <c r="K22" s="8"/>
      <c r="L22" s="8">
        <f t="shared" si="9"/>
        <v>3</v>
      </c>
      <c r="M22" s="8">
        <f t="shared" si="9"/>
        <v>0</v>
      </c>
      <c r="N22" s="8">
        <f t="shared" si="9"/>
        <v>0</v>
      </c>
    </row>
    <row r="23" ht="156.6" customHeight="1" spans="1:14">
      <c r="A23" s="6">
        <v>21</v>
      </c>
      <c r="B23" s="39" t="s">
        <v>134</v>
      </c>
      <c r="C23" s="8" t="s">
        <v>135</v>
      </c>
      <c r="D23" s="8" t="s">
        <v>136</v>
      </c>
      <c r="E23" s="8" t="s">
        <v>84</v>
      </c>
      <c r="F23" s="8" t="s">
        <v>137</v>
      </c>
      <c r="G23" s="8"/>
      <c r="H23" s="8"/>
      <c r="I23" s="8"/>
      <c r="J23" s="8" t="s">
        <v>138</v>
      </c>
      <c r="K23" s="8" t="s">
        <v>88</v>
      </c>
      <c r="L23" s="8">
        <v>18</v>
      </c>
      <c r="M23" s="8">
        <v>18</v>
      </c>
      <c r="N23" s="8">
        <v>18</v>
      </c>
    </row>
    <row r="24" ht="85.2" customHeight="1" spans="1:14">
      <c r="A24" s="6">
        <v>22</v>
      </c>
      <c r="B24" s="35" t="s">
        <v>139</v>
      </c>
      <c r="C24" s="8" t="str">
        <f>C11</f>
        <v>Сковоронских Юлия Петровна</v>
      </c>
      <c r="D24" s="8" t="str">
        <f>D11</f>
        <v>преподаватель</v>
      </c>
      <c r="E24" s="8" t="str">
        <f>E11</f>
        <v>Высшее </v>
      </c>
      <c r="F24" s="8" t="str">
        <f>F11</f>
        <v>Учитель биологии</v>
      </c>
      <c r="G24" s="8" t="str">
        <f>G11</f>
        <v>Биология </v>
      </c>
      <c r="H24" s="8"/>
      <c r="I24" s="8"/>
      <c r="J24" s="8" t="str">
        <f>J11</f>
        <v> 2023 ООО Мобильное Электронное Образование "Инструменты бережливой технологии обучения в условиях цифровизации образовательной среды" 40 часов. 2023 ООО Мобильное Электронное Образование (ООО МЭО) Инструменты бережливой технологии обучения в условиях цифровизации образовательной среды, 40 часов
</v>
      </c>
      <c r="K24" s="8" t="str">
        <f>K11</f>
        <v>первая </v>
      </c>
      <c r="L24" s="8">
        <f>L11</f>
        <v>20</v>
      </c>
      <c r="M24" s="8">
        <f>M11</f>
        <v>18</v>
      </c>
      <c r="N24" s="8">
        <f>N11</f>
        <v>20</v>
      </c>
    </row>
    <row r="25" ht="122.4" customHeight="1" spans="1:14">
      <c r="A25" s="6">
        <v>23</v>
      </c>
      <c r="B25" s="36" t="s">
        <v>140</v>
      </c>
      <c r="C25" s="8" t="str">
        <f>C14</f>
        <v>Камалова Ирина Минногоясовна </v>
      </c>
      <c r="D25" s="8" t="str">
        <f>D14</f>
        <v>Преподаватель</v>
      </c>
      <c r="E25" s="8" t="str">
        <f>E14</f>
        <v>Высшее</v>
      </c>
      <c r="F25" s="8" t="str">
        <f>F14</f>
        <v>Учитель математики</v>
      </c>
      <c r="G25" s="8" t="str">
        <f>G14</f>
        <v>Математика</v>
      </c>
      <c r="H25" s="8"/>
      <c r="I25" s="8"/>
      <c r="J25" s="8" t="str">
        <f>J14</f>
        <v>2023 НИУ "Высшая школа экономики" Управление качеством образования: современные подходы в обучении математике в условиях обновленных ФГОС ООО и цифровой трансформации образовательного процесса", 108 часов. 
2023 БУ ВО «Сургутский государственный университет», Применение нейросетей в педагогической работе,16 часов, Проектирование  профессионально-ориентированного содержания общеобразовательных дисциплин, 13 часов</v>
      </c>
      <c r="K25" s="8" t="str">
        <f>K14</f>
        <v>высшая</v>
      </c>
      <c r="L25" s="8">
        <f>L14</f>
        <v>29</v>
      </c>
      <c r="M25" s="8">
        <f>M14</f>
        <v>13</v>
      </c>
      <c r="N25" s="8">
        <f>N14</f>
        <v>26</v>
      </c>
    </row>
    <row r="26" ht="43.8" customHeight="1" spans="1:14">
      <c r="A26" s="6">
        <v>24</v>
      </c>
      <c r="B26" s="38" t="s">
        <v>141</v>
      </c>
      <c r="C26" s="12" t="s">
        <v>142</v>
      </c>
      <c r="D26" s="18" t="s">
        <v>99</v>
      </c>
      <c r="E26" s="18" t="s">
        <v>84</v>
      </c>
      <c r="F26" s="19" t="s">
        <v>143</v>
      </c>
      <c r="G26" s="19" t="s">
        <v>144</v>
      </c>
      <c r="H26" s="20"/>
      <c r="I26" s="20"/>
      <c r="J26" s="18" t="s">
        <v>145</v>
      </c>
      <c r="K26" s="20" t="s">
        <v>104</v>
      </c>
      <c r="L26" s="20">
        <v>34</v>
      </c>
      <c r="M26" s="33">
        <v>28</v>
      </c>
      <c r="N26" s="33">
        <v>34</v>
      </c>
    </row>
    <row r="27" s="1" customFormat="1" ht="45" customHeight="1" spans="1:14">
      <c r="A27" s="6">
        <v>25</v>
      </c>
      <c r="B27" s="38" t="s">
        <v>146</v>
      </c>
      <c r="C27" s="12" t="str">
        <f>C29</f>
        <v>Рофер Олег Юрьевич</v>
      </c>
      <c r="D27" s="12" t="str">
        <f t="shared" ref="D27:G27" si="10">D29</f>
        <v>преподаватель</v>
      </c>
      <c r="E27" s="12" t="str">
        <f t="shared" si="10"/>
        <v>высшее</v>
      </c>
      <c r="F27" s="12" t="str">
        <f t="shared" si="10"/>
        <v>Инженер-механик</v>
      </c>
      <c r="G27" s="12" t="str">
        <f t="shared" si="10"/>
        <v>Механизация сельского хозяйства</v>
      </c>
      <c r="H27" s="12"/>
      <c r="I27" s="12"/>
      <c r="J27" s="12"/>
      <c r="K27" s="12"/>
      <c r="L27" s="12">
        <v>49</v>
      </c>
      <c r="M27" s="12">
        <v>22</v>
      </c>
      <c r="N27" s="12">
        <v>22</v>
      </c>
    </row>
    <row r="28" ht="88.2" customHeight="1" spans="1:14">
      <c r="A28" s="6">
        <v>26</v>
      </c>
      <c r="B28" s="38" t="s">
        <v>147</v>
      </c>
      <c r="C28" s="12" t="str">
        <f>C24</f>
        <v>Сковоронских Юлия Петровна</v>
      </c>
      <c r="D28" s="12" t="str">
        <f t="shared" ref="D28:N28" si="11">D24</f>
        <v>преподаватель</v>
      </c>
      <c r="E28" s="12" t="str">
        <f t="shared" si="11"/>
        <v>Высшее </v>
      </c>
      <c r="F28" s="12" t="str">
        <f t="shared" si="11"/>
        <v>Учитель биологии</v>
      </c>
      <c r="G28" s="12" t="str">
        <f t="shared" si="11"/>
        <v>Биология </v>
      </c>
      <c r="H28" s="12"/>
      <c r="I28" s="12"/>
      <c r="J28" s="12" t="str">
        <f t="shared" si="11"/>
        <v> 2023 ООО Мобильное Электронное Образование "Инструменты бережливой технологии обучения в условиях цифровизации образовательной среды" 40 часов. 2023 ООО Мобильное Электронное Образование (ООО МЭО) Инструменты бережливой технологии обучения в условиях цифровизации образовательной среды, 40 часов
</v>
      </c>
      <c r="K28" s="12" t="str">
        <f t="shared" si="11"/>
        <v>первая </v>
      </c>
      <c r="L28" s="12">
        <f t="shared" si="11"/>
        <v>20</v>
      </c>
      <c r="M28" s="12">
        <f t="shared" si="11"/>
        <v>18</v>
      </c>
      <c r="N28" s="12">
        <f t="shared" si="11"/>
        <v>20</v>
      </c>
    </row>
    <row r="29" ht="42" customHeight="1" spans="1:16">
      <c r="A29" s="6">
        <v>27</v>
      </c>
      <c r="B29" s="36" t="s">
        <v>148</v>
      </c>
      <c r="C29" s="8" t="s">
        <v>149</v>
      </c>
      <c r="D29" s="8" t="s">
        <v>99</v>
      </c>
      <c r="E29" s="8" t="s">
        <v>93</v>
      </c>
      <c r="F29" s="8" t="s">
        <v>150</v>
      </c>
      <c r="G29" s="8" t="s">
        <v>151</v>
      </c>
      <c r="H29" s="8"/>
      <c r="I29" s="8"/>
      <c r="J29" s="8"/>
      <c r="K29" s="8"/>
      <c r="L29" s="8">
        <v>48</v>
      </c>
      <c r="M29" s="8">
        <v>21</v>
      </c>
      <c r="N29" s="8">
        <v>21</v>
      </c>
      <c r="O29" s="2" t="s">
        <v>41</v>
      </c>
      <c r="P29" s="21" t="s">
        <v>152</v>
      </c>
    </row>
    <row r="30" ht="41.4" customHeight="1" spans="1:14">
      <c r="A30" s="6">
        <v>28</v>
      </c>
      <c r="B30" s="40" t="s">
        <v>153</v>
      </c>
      <c r="C30" s="12" t="s">
        <v>142</v>
      </c>
      <c r="D30" s="18" t="s">
        <v>99</v>
      </c>
      <c r="E30" s="18" t="s">
        <v>84</v>
      </c>
      <c r="F30" s="19" t="s">
        <v>143</v>
      </c>
      <c r="G30" s="19" t="s">
        <v>144</v>
      </c>
      <c r="H30" s="20"/>
      <c r="I30" s="20"/>
      <c r="J30" s="18" t="str">
        <f>J26</f>
        <v> 2022 АНО ВО "Университет Иннополис" по программе "Прикладной искусственный интеллект в программах дисциплин (уровень СПО) 144 часа
</v>
      </c>
      <c r="K30" s="18" t="str">
        <f t="shared" ref="K30:N30" si="12">K26</f>
        <v>первая </v>
      </c>
      <c r="L30" s="18">
        <f t="shared" si="12"/>
        <v>34</v>
      </c>
      <c r="M30" s="18">
        <f t="shared" si="12"/>
        <v>28</v>
      </c>
      <c r="N30" s="18">
        <f t="shared" si="12"/>
        <v>34</v>
      </c>
    </row>
    <row r="31" ht="48.6" customHeight="1" spans="1:14">
      <c r="A31" s="6">
        <v>29</v>
      </c>
      <c r="B31" s="41" t="s">
        <v>154</v>
      </c>
      <c r="C31" s="8" t="s">
        <v>155</v>
      </c>
      <c r="D31" s="8" t="s">
        <v>83</v>
      </c>
      <c r="E31" s="8" t="str">
        <f t="shared" ref="E31" si="13">E22</f>
        <v>высшее</v>
      </c>
      <c r="F31" s="47" t="s">
        <v>144</v>
      </c>
      <c r="G31" s="8" t="s">
        <v>143</v>
      </c>
      <c r="H31" s="8"/>
      <c r="I31" s="8"/>
      <c r="J31" s="8" t="s">
        <v>156</v>
      </c>
      <c r="K31" s="8"/>
      <c r="L31" s="8">
        <v>35</v>
      </c>
      <c r="M31" s="8">
        <v>28</v>
      </c>
      <c r="N31" s="8">
        <v>28</v>
      </c>
    </row>
    <row r="32" ht="73.2" customHeight="1" spans="1:14">
      <c r="A32" s="6">
        <v>30</v>
      </c>
      <c r="B32" s="38" t="s">
        <v>157</v>
      </c>
      <c r="C32" s="12" t="s">
        <v>158</v>
      </c>
      <c r="D32" s="18" t="s">
        <v>159</v>
      </c>
      <c r="E32" s="18" t="s">
        <v>100</v>
      </c>
      <c r="F32" s="19" t="s">
        <v>160</v>
      </c>
      <c r="G32" s="19" t="s">
        <v>161</v>
      </c>
      <c r="H32" s="20"/>
      <c r="I32" s="20"/>
      <c r="J32" s="18" t="s">
        <v>162</v>
      </c>
      <c r="K32" s="20"/>
      <c r="L32" s="30">
        <v>6</v>
      </c>
      <c r="M32" s="31">
        <v>2</v>
      </c>
      <c r="N32" s="31">
        <v>2</v>
      </c>
    </row>
    <row r="33" s="34" customFormat="1" ht="40.8" customHeight="1" spans="1:14">
      <c r="A33" s="6">
        <v>31</v>
      </c>
      <c r="B33" s="40" t="s">
        <v>163</v>
      </c>
      <c r="C33" s="42" t="s">
        <v>142</v>
      </c>
      <c r="D33" s="48" t="s">
        <v>99</v>
      </c>
      <c r="E33" s="48" t="s">
        <v>84</v>
      </c>
      <c r="F33" s="49" t="s">
        <v>143</v>
      </c>
      <c r="G33" s="49" t="s">
        <v>144</v>
      </c>
      <c r="H33" s="30"/>
      <c r="I33" s="30"/>
      <c r="J33" s="48" t="str">
        <f>J26</f>
        <v> 2022 АНО ВО "Университет Иннополис" по программе "Прикладной искусственный интеллект в программах дисциплин (уровень СПО) 144 часа
</v>
      </c>
      <c r="K33" s="30" t="s">
        <v>104</v>
      </c>
      <c r="L33" s="30">
        <v>32</v>
      </c>
      <c r="M33" s="31">
        <v>26</v>
      </c>
      <c r="N33" s="31">
        <v>32</v>
      </c>
    </row>
    <row r="34" ht="135" customHeight="1" spans="1:14">
      <c r="A34" s="6">
        <v>32</v>
      </c>
      <c r="B34" s="40" t="s">
        <v>164</v>
      </c>
      <c r="C34" s="12" t="str">
        <f>C15</f>
        <v>Вылежанина Людмила Евгеньевна </v>
      </c>
      <c r="D34" s="12" t="str">
        <f>D15</f>
        <v>преподаватель</v>
      </c>
      <c r="E34" s="12" t="str">
        <f>E15</f>
        <v>Высшее</v>
      </c>
      <c r="F34" s="12" t="str">
        <f>F15</f>
        <v>Учитель информатики</v>
      </c>
      <c r="G34" s="12"/>
      <c r="H34" s="12"/>
      <c r="I34" s="12"/>
      <c r="J34" s="12" t="str">
        <f>J15</f>
        <v>2019 Переподготовка: информатика 2021 ФГАОУ ВО "Московский физико-технический институт (национальный исследовательский университет) по программе Цифровая среда образовательной организации: новые возможности, 40 ч. 2024 Цифровые инструменты для создания интерактивных заданий ФГБОУ ДПО "Институт развития профессионального образования" 72 часа
2024 Педагог настоящего: как учить и учится в современном мире Общество с ограниченной ответственностью  "Учи.ру"</v>
      </c>
      <c r="K34" s="12" t="str">
        <f>K15</f>
        <v>Высшая </v>
      </c>
      <c r="L34" s="12">
        <f>L15</f>
        <v>35</v>
      </c>
      <c r="M34" s="12">
        <f>M15</f>
        <v>27</v>
      </c>
      <c r="N34" s="12">
        <f>N15</f>
        <v>27</v>
      </c>
    </row>
    <row r="35" ht="86.4" customHeight="1" spans="1:14">
      <c r="A35" s="6">
        <v>33</v>
      </c>
      <c r="B35" s="43" t="s">
        <v>165</v>
      </c>
      <c r="C35" s="12" t="str">
        <f>C11</f>
        <v>Сковоронских Юлия Петровна</v>
      </c>
      <c r="D35" s="12" t="str">
        <f>D11</f>
        <v>преподаватель</v>
      </c>
      <c r="E35" s="12" t="str">
        <f>E11</f>
        <v>Высшее </v>
      </c>
      <c r="F35" s="12" t="str">
        <f>F11</f>
        <v>Учитель биологии</v>
      </c>
      <c r="G35" s="12" t="str">
        <f>G11</f>
        <v>Биология </v>
      </c>
      <c r="H35" s="12"/>
      <c r="I35" s="12"/>
      <c r="J35" s="12" t="str">
        <f>J11</f>
        <v> 2023 ООО Мобильное Электронное Образование "Инструменты бережливой технологии обучения в условиях цифровизации образовательной среды" 40 часов. 2023 ООО Мобильное Электронное Образование (ООО МЭО) Инструменты бережливой технологии обучения в условиях цифровизации образовательной среды, 40 часов
</v>
      </c>
      <c r="K35" s="12" t="str">
        <f>K11</f>
        <v>первая </v>
      </c>
      <c r="L35" s="12">
        <f>L11</f>
        <v>20</v>
      </c>
      <c r="M35" s="12">
        <f>M11</f>
        <v>18</v>
      </c>
      <c r="N35" s="12">
        <f>N11</f>
        <v>20</v>
      </c>
    </row>
    <row r="36" ht="34.8" customHeight="1" spans="1:14">
      <c r="A36" s="6">
        <v>34</v>
      </c>
      <c r="B36" s="44" t="s">
        <v>166</v>
      </c>
      <c r="C36" s="8" t="s">
        <v>167</v>
      </c>
      <c r="D36" s="18" t="s">
        <v>99</v>
      </c>
      <c r="E36" s="18" t="s">
        <v>84</v>
      </c>
      <c r="F36" s="19" t="s">
        <v>94</v>
      </c>
      <c r="G36" s="19" t="s">
        <v>168</v>
      </c>
      <c r="H36" s="20"/>
      <c r="I36" s="20"/>
      <c r="J36" s="18" t="s">
        <v>169</v>
      </c>
      <c r="K36" s="20" t="s">
        <v>88</v>
      </c>
      <c r="L36" s="20">
        <v>22</v>
      </c>
      <c r="M36" s="33">
        <v>7</v>
      </c>
      <c r="N36" s="33">
        <v>7</v>
      </c>
    </row>
    <row r="37" ht="37.8" customHeight="1" spans="1:14">
      <c r="A37" s="6">
        <v>35</v>
      </c>
      <c r="B37" s="44" t="s">
        <v>170</v>
      </c>
      <c r="C37" s="8" t="str">
        <f>C30</f>
        <v>Шихов Николай Николаевич</v>
      </c>
      <c r="D37" s="8" t="str">
        <f t="shared" ref="D37:N37" si="14">D30</f>
        <v>преподаватель</v>
      </c>
      <c r="E37" s="8" t="str">
        <f t="shared" si="14"/>
        <v>Высшее</v>
      </c>
      <c r="F37" s="8" t="str">
        <f t="shared" si="14"/>
        <v>Учитель технологии и предпринимательства</v>
      </c>
      <c r="G37" s="8" t="str">
        <f t="shared" si="14"/>
        <v>Технология и предпринимательство</v>
      </c>
      <c r="H37" s="8"/>
      <c r="I37" s="8"/>
      <c r="J37" s="8" t="str">
        <f t="shared" si="14"/>
        <v> 2022 АНО ВО "Университет Иннополис" по программе "Прикладной искусственный интеллект в программах дисциплин (уровень СПО) 144 часа
</v>
      </c>
      <c r="K37" s="8" t="str">
        <f t="shared" si="14"/>
        <v>первая </v>
      </c>
      <c r="L37" s="8">
        <f t="shared" si="14"/>
        <v>34</v>
      </c>
      <c r="M37" s="8">
        <f t="shared" si="14"/>
        <v>28</v>
      </c>
      <c r="N37" s="8">
        <f t="shared" si="14"/>
        <v>34</v>
      </c>
    </row>
    <row r="38" ht="51" customHeight="1" spans="1:16">
      <c r="A38" s="6">
        <v>36</v>
      </c>
      <c r="B38" s="17" t="s">
        <v>171</v>
      </c>
      <c r="C38" s="8" t="str">
        <f>C27</f>
        <v>Рофер Олег Юрьевич</v>
      </c>
      <c r="D38" s="8" t="str">
        <f t="shared" ref="D38:N38" si="15">D27</f>
        <v>преподаватель</v>
      </c>
      <c r="E38" s="8" t="str">
        <f t="shared" si="15"/>
        <v>высшее</v>
      </c>
      <c r="F38" s="8" t="str">
        <f t="shared" si="15"/>
        <v>Инженер-механик</v>
      </c>
      <c r="G38" s="8" t="str">
        <f t="shared" si="15"/>
        <v>Механизация сельского хозяйства</v>
      </c>
      <c r="H38" s="8"/>
      <c r="I38" s="8"/>
      <c r="J38" s="8"/>
      <c r="K38" s="8"/>
      <c r="L38" s="8">
        <f t="shared" si="15"/>
        <v>49</v>
      </c>
      <c r="M38" s="8">
        <f t="shared" si="15"/>
        <v>22</v>
      </c>
      <c r="N38" s="8">
        <f t="shared" si="15"/>
        <v>22</v>
      </c>
      <c r="O38" s="8" t="s">
        <v>41</v>
      </c>
      <c r="P38" s="8" t="s">
        <v>152</v>
      </c>
    </row>
    <row r="39" ht="57.6" customHeight="1" spans="1:16">
      <c r="A39" s="6">
        <v>37</v>
      </c>
      <c r="B39" s="17" t="s">
        <v>172</v>
      </c>
      <c r="C39" s="8" t="str">
        <f t="shared" ref="C39:C45" si="16">C38</f>
        <v>Рофер Олег Юрьевич</v>
      </c>
      <c r="D39" s="8" t="str">
        <f t="shared" ref="D39:O45" si="17">D38</f>
        <v>преподаватель</v>
      </c>
      <c r="E39" s="8" t="str">
        <f t="shared" si="17"/>
        <v>высшее</v>
      </c>
      <c r="F39" s="8" t="str">
        <f t="shared" si="17"/>
        <v>Инженер-механик</v>
      </c>
      <c r="G39" s="8" t="str">
        <f t="shared" si="17"/>
        <v>Механизация сельского хозяйства</v>
      </c>
      <c r="H39" s="8"/>
      <c r="I39" s="8"/>
      <c r="J39" s="8"/>
      <c r="K39" s="8"/>
      <c r="L39" s="8">
        <f t="shared" si="17"/>
        <v>49</v>
      </c>
      <c r="M39" s="8">
        <f t="shared" si="17"/>
        <v>22</v>
      </c>
      <c r="N39" s="8">
        <f t="shared" si="17"/>
        <v>22</v>
      </c>
      <c r="O39" s="32" t="str">
        <f>O38</f>
        <v>+</v>
      </c>
      <c r="P39" s="18" t="str">
        <f>P38</f>
        <v>ООО "Сельхозтехника", начальник подразделения</v>
      </c>
    </row>
    <row r="40" ht="54.6" customHeight="1" spans="1:16">
      <c r="A40" s="6">
        <v>38</v>
      </c>
      <c r="B40" s="17" t="s">
        <v>173</v>
      </c>
      <c r="C40" s="8" t="str">
        <f t="shared" si="16"/>
        <v>Рофер Олег Юрьевич</v>
      </c>
      <c r="D40" s="8" t="str">
        <f t="shared" si="17"/>
        <v>преподаватель</v>
      </c>
      <c r="E40" s="8" t="str">
        <f t="shared" si="17"/>
        <v>высшее</v>
      </c>
      <c r="F40" s="8" t="str">
        <f t="shared" si="17"/>
        <v>Инженер-механик</v>
      </c>
      <c r="G40" s="8" t="str">
        <f t="shared" si="17"/>
        <v>Механизация сельского хозяйства</v>
      </c>
      <c r="H40" s="8"/>
      <c r="I40" s="8"/>
      <c r="J40" s="8"/>
      <c r="K40" s="8"/>
      <c r="L40" s="8">
        <f t="shared" si="17"/>
        <v>49</v>
      </c>
      <c r="M40" s="8">
        <f t="shared" si="17"/>
        <v>22</v>
      </c>
      <c r="N40" s="8">
        <f t="shared" si="17"/>
        <v>22</v>
      </c>
      <c r="O40" s="8" t="str">
        <f t="shared" si="17"/>
        <v>+</v>
      </c>
      <c r="P40" s="18" t="str">
        <f>P39</f>
        <v>ООО "Сельхозтехника", начальник подразделения</v>
      </c>
    </row>
    <row r="41" ht="41.4" customHeight="1" spans="1:14">
      <c r="A41" s="6">
        <v>39</v>
      </c>
      <c r="B41" s="36" t="s">
        <v>174</v>
      </c>
      <c r="C41" s="8" t="str">
        <f>C37</f>
        <v>Шихов Николай Николаевич</v>
      </c>
      <c r="D41" s="8" t="str">
        <f>D37</f>
        <v>преподаватель</v>
      </c>
      <c r="E41" s="8" t="str">
        <f>E37</f>
        <v>Высшее</v>
      </c>
      <c r="F41" s="8" t="str">
        <f>F37</f>
        <v>Учитель технологии и предпринимательства</v>
      </c>
      <c r="G41" s="8" t="str">
        <f>G37</f>
        <v>Технология и предпринимательство</v>
      </c>
      <c r="H41" s="8"/>
      <c r="I41" s="8"/>
      <c r="J41" s="8" t="str">
        <f>J37</f>
        <v> 2022 АНО ВО "Университет Иннополис" по программе "Прикладной искусственный интеллект в программах дисциплин (уровень СПО) 144 часа
</v>
      </c>
      <c r="K41" s="8" t="str">
        <f>K37</f>
        <v>первая </v>
      </c>
      <c r="L41" s="8">
        <f>L37</f>
        <v>34</v>
      </c>
      <c r="M41" s="8">
        <f>M37</f>
        <v>28</v>
      </c>
      <c r="N41" s="8">
        <f>N37</f>
        <v>34</v>
      </c>
    </row>
    <row r="42" ht="43.8" customHeight="1" spans="1:14">
      <c r="A42" s="6">
        <v>40</v>
      </c>
      <c r="B42" s="36" t="s">
        <v>175</v>
      </c>
      <c r="C42" s="8" t="str">
        <f t="shared" si="16"/>
        <v>Шихов Николай Николаевич</v>
      </c>
      <c r="D42" s="8" t="str">
        <f t="shared" si="17"/>
        <v>преподаватель</v>
      </c>
      <c r="E42" s="8" t="str">
        <f t="shared" si="17"/>
        <v>Высшее</v>
      </c>
      <c r="F42" s="8" t="str">
        <f t="shared" si="17"/>
        <v>Учитель технологии и предпринимательства</v>
      </c>
      <c r="G42" s="8" t="str">
        <f t="shared" si="17"/>
        <v>Технология и предпринимательство</v>
      </c>
      <c r="H42" s="8"/>
      <c r="I42" s="8"/>
      <c r="J42" s="8" t="str">
        <f t="shared" si="17"/>
        <v> 2022 АНО ВО "Университет Иннополис" по программе "Прикладной искусственный интеллект в программах дисциплин (уровень СПО) 144 часа
</v>
      </c>
      <c r="K42" s="8" t="str">
        <f t="shared" si="17"/>
        <v>первая </v>
      </c>
      <c r="L42" s="8">
        <f t="shared" si="17"/>
        <v>34</v>
      </c>
      <c r="M42" s="8">
        <f t="shared" si="17"/>
        <v>28</v>
      </c>
      <c r="N42" s="8">
        <f t="shared" si="17"/>
        <v>34</v>
      </c>
    </row>
    <row r="43" ht="42" customHeight="1" spans="1:14">
      <c r="A43" s="6">
        <v>41</v>
      </c>
      <c r="B43" s="36" t="s">
        <v>175</v>
      </c>
      <c r="C43" s="8" t="str">
        <f t="shared" si="16"/>
        <v>Шихов Николай Николаевич</v>
      </c>
      <c r="D43" s="8" t="str">
        <f t="shared" si="17"/>
        <v>преподаватель</v>
      </c>
      <c r="E43" s="8" t="str">
        <f t="shared" si="17"/>
        <v>Высшее</v>
      </c>
      <c r="F43" s="8" t="str">
        <f t="shared" si="17"/>
        <v>Учитель технологии и предпринимательства</v>
      </c>
      <c r="G43" s="8" t="str">
        <f t="shared" si="17"/>
        <v>Технология и предпринимательство</v>
      </c>
      <c r="H43" s="8"/>
      <c r="I43" s="8"/>
      <c r="J43" s="8" t="str">
        <f t="shared" si="17"/>
        <v> 2022 АНО ВО "Университет Иннополис" по программе "Прикладной искусственный интеллект в программах дисциплин (уровень СПО) 144 часа
</v>
      </c>
      <c r="K43" s="8" t="str">
        <f t="shared" si="17"/>
        <v>первая </v>
      </c>
      <c r="L43" s="8">
        <f t="shared" si="17"/>
        <v>34</v>
      </c>
      <c r="M43" s="8">
        <f t="shared" si="17"/>
        <v>28</v>
      </c>
      <c r="N43" s="8">
        <f t="shared" si="17"/>
        <v>34</v>
      </c>
    </row>
    <row r="44" ht="43.2" customHeight="1" spans="1:14">
      <c r="A44" s="6">
        <v>42</v>
      </c>
      <c r="B44" s="36" t="s">
        <v>176</v>
      </c>
      <c r="C44" s="8" t="str">
        <f t="shared" si="16"/>
        <v>Шихов Николай Николаевич</v>
      </c>
      <c r="D44" s="8" t="str">
        <f t="shared" si="17"/>
        <v>преподаватель</v>
      </c>
      <c r="E44" s="8" t="str">
        <f t="shared" si="17"/>
        <v>Высшее</v>
      </c>
      <c r="F44" s="8" t="str">
        <f t="shared" si="17"/>
        <v>Учитель технологии и предпринимательства</v>
      </c>
      <c r="G44" s="8" t="str">
        <f t="shared" si="17"/>
        <v>Технология и предпринимательство</v>
      </c>
      <c r="H44" s="8"/>
      <c r="I44" s="8"/>
      <c r="J44" s="8" t="str">
        <f t="shared" si="17"/>
        <v> 2022 АНО ВО "Университет Иннополис" по программе "Прикладной искусственный интеллект в программах дисциплин (уровень СПО) 144 часа
</v>
      </c>
      <c r="K44" s="8" t="str">
        <f t="shared" si="17"/>
        <v>первая </v>
      </c>
      <c r="L44" s="8">
        <f t="shared" si="17"/>
        <v>34</v>
      </c>
      <c r="M44" s="8">
        <f t="shared" si="17"/>
        <v>28</v>
      </c>
      <c r="N44" s="8">
        <f t="shared" si="17"/>
        <v>34</v>
      </c>
    </row>
    <row r="45" ht="39" customHeight="1" spans="1:14">
      <c r="A45" s="6">
        <v>43</v>
      </c>
      <c r="B45" s="44" t="s">
        <v>177</v>
      </c>
      <c r="C45" s="8" t="str">
        <f t="shared" si="16"/>
        <v>Шихов Николай Николаевич</v>
      </c>
      <c r="D45" s="8" t="str">
        <f t="shared" si="17"/>
        <v>преподаватель</v>
      </c>
      <c r="E45" s="8" t="str">
        <f t="shared" si="17"/>
        <v>Высшее</v>
      </c>
      <c r="F45" s="8" t="str">
        <f t="shared" si="17"/>
        <v>Учитель технологии и предпринимательства</v>
      </c>
      <c r="G45" s="8" t="str">
        <f t="shared" si="17"/>
        <v>Технология и предпринимательство</v>
      </c>
      <c r="H45" s="8"/>
      <c r="I45" s="8"/>
      <c r="J45" s="8" t="str">
        <f t="shared" si="17"/>
        <v> 2022 АНО ВО "Университет Иннополис" по программе "Прикладной искусственный интеллект в программах дисциплин (уровень СПО) 144 часа
</v>
      </c>
      <c r="K45" s="8" t="str">
        <f t="shared" si="17"/>
        <v>первая </v>
      </c>
      <c r="L45" s="8">
        <f t="shared" si="17"/>
        <v>34</v>
      </c>
      <c r="M45" s="8">
        <f t="shared" si="17"/>
        <v>28</v>
      </c>
      <c r="N45" s="8">
        <f t="shared" si="17"/>
        <v>34</v>
      </c>
    </row>
    <row r="46" ht="48" spans="1:16">
      <c r="A46" s="6">
        <v>44</v>
      </c>
      <c r="B46" s="8" t="s">
        <v>178</v>
      </c>
      <c r="C46" s="45" t="str">
        <f>C29</f>
        <v>Рофер Олег Юрьевич</v>
      </c>
      <c r="D46" s="45" t="str">
        <f>D29</f>
        <v>преподаватель</v>
      </c>
      <c r="E46" s="45" t="str">
        <f>E29</f>
        <v>высшее</v>
      </c>
      <c r="F46" s="45" t="str">
        <f>F29</f>
        <v>Инженер-механик</v>
      </c>
      <c r="G46" s="45" t="str">
        <f>G29</f>
        <v>Механизация сельского хозяйства</v>
      </c>
      <c r="H46" s="45"/>
      <c r="I46" s="45"/>
      <c r="J46" s="45"/>
      <c r="K46" s="45"/>
      <c r="L46" s="45">
        <f>L29</f>
        <v>48</v>
      </c>
      <c r="M46" s="45">
        <f>M29</f>
        <v>21</v>
      </c>
      <c r="N46" s="45">
        <f>N29</f>
        <v>21</v>
      </c>
      <c r="O46" s="50" t="s">
        <v>41</v>
      </c>
      <c r="P46" s="22" t="s">
        <v>152</v>
      </c>
    </row>
    <row r="47" ht="64.8" customHeight="1" spans="1:16">
      <c r="A47" s="6">
        <v>45</v>
      </c>
      <c r="B47" s="8" t="s">
        <v>178</v>
      </c>
      <c r="C47" s="45" t="str">
        <f>C46</f>
        <v>Рофер Олег Юрьевич</v>
      </c>
      <c r="D47" s="45" t="str">
        <f t="shared" ref="D47:N48" si="18">D46</f>
        <v>преподаватель</v>
      </c>
      <c r="E47" s="45" t="str">
        <f t="shared" si="18"/>
        <v>высшее</v>
      </c>
      <c r="F47" s="45" t="str">
        <f t="shared" si="18"/>
        <v>Инженер-механик</v>
      </c>
      <c r="G47" s="45" t="str">
        <f t="shared" si="18"/>
        <v>Механизация сельского хозяйства</v>
      </c>
      <c r="H47" s="45"/>
      <c r="I47" s="45"/>
      <c r="J47" s="45"/>
      <c r="K47" s="45"/>
      <c r="L47" s="45">
        <f t="shared" si="18"/>
        <v>48</v>
      </c>
      <c r="M47" s="45">
        <f t="shared" si="18"/>
        <v>21</v>
      </c>
      <c r="N47" s="45">
        <f t="shared" si="18"/>
        <v>21</v>
      </c>
      <c r="O47" s="50" t="s">
        <v>41</v>
      </c>
      <c r="P47" s="22" t="s">
        <v>152</v>
      </c>
    </row>
    <row r="48" ht="60.6" customHeight="1" spans="1:16">
      <c r="A48" s="6">
        <v>46</v>
      </c>
      <c r="B48" s="44" t="s">
        <v>179</v>
      </c>
      <c r="C48" s="45" t="str">
        <f>C47</f>
        <v>Рофер Олег Юрьевич</v>
      </c>
      <c r="D48" s="45" t="str">
        <f t="shared" si="18"/>
        <v>преподаватель</v>
      </c>
      <c r="E48" s="45" t="str">
        <f t="shared" si="18"/>
        <v>высшее</v>
      </c>
      <c r="F48" s="45" t="str">
        <f t="shared" si="18"/>
        <v>Инженер-механик</v>
      </c>
      <c r="G48" s="45" t="str">
        <f t="shared" si="18"/>
        <v>Механизация сельского хозяйства</v>
      </c>
      <c r="H48" s="45"/>
      <c r="I48" s="45"/>
      <c r="J48" s="45"/>
      <c r="K48" s="45"/>
      <c r="L48" s="45">
        <f t="shared" si="18"/>
        <v>48</v>
      </c>
      <c r="M48" s="45">
        <f t="shared" si="18"/>
        <v>21</v>
      </c>
      <c r="N48" s="45">
        <f t="shared" si="18"/>
        <v>21</v>
      </c>
      <c r="O48" s="50" t="s">
        <v>41</v>
      </c>
      <c r="P48" s="22" t="s">
        <v>152</v>
      </c>
    </row>
    <row r="49" ht="36.6" customHeight="1" spans="1:14">
      <c r="A49" s="6">
        <v>47</v>
      </c>
      <c r="B49" s="17" t="s">
        <v>180</v>
      </c>
      <c r="C49" s="46" t="str">
        <f>C26</f>
        <v>Шихов Николай Николаевич</v>
      </c>
      <c r="D49" s="8" t="str">
        <f>D26</f>
        <v>преподаватель</v>
      </c>
      <c r="E49" s="8" t="str">
        <f>E26</f>
        <v>Высшее</v>
      </c>
      <c r="F49" s="8" t="str">
        <f>F26</f>
        <v>Учитель технологии и предпринимательства</v>
      </c>
      <c r="G49" s="8" t="str">
        <f>G26</f>
        <v>Технология и предпринимательство</v>
      </c>
      <c r="H49" s="8"/>
      <c r="I49" s="8"/>
      <c r="J49" s="8" t="str">
        <f>J26</f>
        <v> 2022 АНО ВО "Университет Иннополис" по программе "Прикладной искусственный интеллект в программах дисциплин (уровень СПО) 144 часа
</v>
      </c>
      <c r="K49" s="8" t="str">
        <f>K26</f>
        <v>первая </v>
      </c>
      <c r="L49" s="8">
        <f>L26</f>
        <v>34</v>
      </c>
      <c r="M49" s="8">
        <f>M26</f>
        <v>28</v>
      </c>
      <c r="N49" s="8">
        <f>N26</f>
        <v>34</v>
      </c>
    </row>
    <row r="50" ht="37.8" customHeight="1" spans="1:14">
      <c r="A50" s="6">
        <v>48</v>
      </c>
      <c r="B50" s="17" t="s">
        <v>181</v>
      </c>
      <c r="C50" s="8" t="str">
        <f>C49</f>
        <v>Шихов Николай Николаевич</v>
      </c>
      <c r="D50" s="8" t="str">
        <f t="shared" ref="D50:N50" si="19">D49</f>
        <v>преподаватель</v>
      </c>
      <c r="E50" s="8" t="str">
        <f t="shared" si="19"/>
        <v>Высшее</v>
      </c>
      <c r="F50" s="8" t="str">
        <f t="shared" si="19"/>
        <v>Учитель технологии и предпринимательства</v>
      </c>
      <c r="G50" s="8" t="str">
        <f t="shared" si="19"/>
        <v>Технология и предпринимательство</v>
      </c>
      <c r="H50" s="8"/>
      <c r="I50" s="8"/>
      <c r="J50" s="8" t="str">
        <f t="shared" si="19"/>
        <v> 2022 АНО ВО "Университет Иннополис" по программе "Прикладной искусственный интеллект в программах дисциплин (уровень СПО) 144 часа
</v>
      </c>
      <c r="K50" s="8" t="str">
        <f t="shared" si="19"/>
        <v>первая </v>
      </c>
      <c r="L50" s="8">
        <f t="shared" si="19"/>
        <v>34</v>
      </c>
      <c r="M50" s="8">
        <f t="shared" si="19"/>
        <v>28</v>
      </c>
      <c r="N50" s="8">
        <f t="shared" si="19"/>
        <v>34</v>
      </c>
    </row>
  </sheetData>
  <mergeCells count="1">
    <mergeCell ref="A1:N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3"/>
  <sheetViews>
    <sheetView zoomScale="107" zoomScaleNormal="107" workbookViewId="0">
      <pane ySplit="2" topLeftCell="A54" activePane="bottomLeft" state="frozen"/>
      <selection/>
      <selection pane="bottomLeft" activeCell="K69" sqref="K69"/>
    </sheetView>
  </sheetViews>
  <sheetFormatPr defaultColWidth="9.11111111111111" defaultRowHeight="12"/>
  <cols>
    <col min="1" max="1" width="4.88888888888889" style="2" customWidth="1"/>
    <col min="2" max="2" width="18.1111111111111" style="2" customWidth="1"/>
    <col min="3" max="3" width="15.1111111111111" style="2" customWidth="1"/>
    <col min="4" max="4" width="13.6666666666667" style="2" customWidth="1"/>
    <col min="5" max="5" width="9.11111111111111" style="2" customWidth="1"/>
    <col min="6" max="6" width="17.5555555555556" style="2" customWidth="1"/>
    <col min="7" max="7" width="15.1111111111111" style="2" customWidth="1"/>
    <col min="8" max="8" width="8" style="2" customWidth="1"/>
    <col min="9" max="9" width="7" style="2" customWidth="1"/>
    <col min="10" max="10" width="40.4444444444444" style="2" customWidth="1"/>
    <col min="11" max="11" width="10.3333333333333" style="2" customWidth="1"/>
    <col min="12" max="12" width="14.6666666666667" style="2" customWidth="1"/>
    <col min="13" max="13" width="12.3333333333333" style="2" customWidth="1"/>
    <col min="14" max="14" width="12.6666666666667" style="2" customWidth="1"/>
    <col min="15" max="15" width="9.11111111111111" style="2"/>
    <col min="16" max="16" width="13.8888888888889" style="2" customWidth="1"/>
    <col min="17" max="16384" width="9.11111111111111" style="2"/>
  </cols>
  <sheetData>
    <row r="1" spans="1:19">
      <c r="A1" s="3" t="s">
        <v>182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23"/>
      <c r="P1" s="23"/>
      <c r="Q1" s="23"/>
      <c r="R1" s="23"/>
      <c r="S1" s="23"/>
    </row>
    <row r="2" ht="60" spans="1:1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24" t="s">
        <v>14</v>
      </c>
      <c r="O2" s="25" t="s">
        <v>79</v>
      </c>
      <c r="P2" s="26" t="s">
        <v>80</v>
      </c>
    </row>
    <row r="3" ht="106.2" customHeight="1" spans="1:14">
      <c r="A3" s="6">
        <v>1</v>
      </c>
      <c r="B3" s="35" t="s">
        <v>81</v>
      </c>
      <c r="C3" s="8" t="s">
        <v>82</v>
      </c>
      <c r="D3" s="18" t="s">
        <v>83</v>
      </c>
      <c r="E3" s="18" t="s">
        <v>84</v>
      </c>
      <c r="F3" s="19" t="s">
        <v>85</v>
      </c>
      <c r="G3" s="19" t="s">
        <v>86</v>
      </c>
      <c r="H3" s="20"/>
      <c r="I3" s="20"/>
      <c r="J3" s="18" t="s">
        <v>87</v>
      </c>
      <c r="K3" s="20" t="s">
        <v>88</v>
      </c>
      <c r="L3" s="33">
        <v>22</v>
      </c>
      <c r="M3" s="33">
        <v>9</v>
      </c>
      <c r="N3" s="33">
        <v>20</v>
      </c>
    </row>
    <row r="4" ht="98.4" customHeight="1" spans="1:14">
      <c r="A4" s="6">
        <v>2</v>
      </c>
      <c r="B4" s="35" t="s">
        <v>89</v>
      </c>
      <c r="C4" s="8" t="str">
        <f>C3</f>
        <v>Жилкина Ирина Валентиновна</v>
      </c>
      <c r="D4" s="18" t="s">
        <v>83</v>
      </c>
      <c r="E4" s="18" t="s">
        <v>84</v>
      </c>
      <c r="F4" s="19" t="s">
        <v>85</v>
      </c>
      <c r="G4" s="19" t="s">
        <v>86</v>
      </c>
      <c r="H4" s="20"/>
      <c r="I4" s="20"/>
      <c r="J4" s="18" t="str">
        <f>J3</f>
        <v> 2022 "Разговоры о важном": система  работы классного  руководителя(куратора)ФГАОУ ДПО" Академия Минпросвещения России" 58 ч. 2023, БУ ВО «Сургутский государственный университет», Основы работы с генеративными нейросетями, 16 часов; 2025 ВДЦ Смена "Современные подходы к воспитанию в системе среднего профессионального образования", 72 часа</v>
      </c>
      <c r="K4" s="33" t="str">
        <f>K3</f>
        <v>высшая</v>
      </c>
      <c r="L4" s="33">
        <v>23</v>
      </c>
      <c r="M4" s="33">
        <v>10</v>
      </c>
      <c r="N4" s="33">
        <v>21</v>
      </c>
    </row>
    <row r="5" ht="75.6" customHeight="1" spans="1:14">
      <c r="A5" s="6">
        <v>3</v>
      </c>
      <c r="B5" s="36" t="s">
        <v>90</v>
      </c>
      <c r="C5" s="8" t="s">
        <v>91</v>
      </c>
      <c r="D5" s="18" t="s">
        <v>92</v>
      </c>
      <c r="E5" s="18" t="s">
        <v>93</v>
      </c>
      <c r="F5" s="19" t="s">
        <v>94</v>
      </c>
      <c r="G5" s="19" t="s">
        <v>95</v>
      </c>
      <c r="H5" s="20"/>
      <c r="I5" s="20"/>
      <c r="J5" s="18" t="s">
        <v>96</v>
      </c>
      <c r="K5" s="20"/>
      <c r="L5" s="33">
        <v>15</v>
      </c>
      <c r="M5" s="33">
        <v>3</v>
      </c>
      <c r="N5" s="33">
        <v>15</v>
      </c>
    </row>
    <row r="6" ht="73.8" customHeight="1" spans="1:14">
      <c r="A6" s="6">
        <v>4</v>
      </c>
      <c r="B6" s="36" t="s">
        <v>17</v>
      </c>
      <c r="C6" s="8" t="str">
        <f>C5</f>
        <v>Андреева Оксана Анатольевна</v>
      </c>
      <c r="D6" s="8" t="str">
        <f t="shared" ref="D6:N6" si="0">D5</f>
        <v>Преподаватель (внешний совместитель)</v>
      </c>
      <c r="E6" s="8" t="str">
        <f t="shared" si="0"/>
        <v>высшее</v>
      </c>
      <c r="F6" s="8" t="str">
        <f t="shared" si="0"/>
        <v>бакалавр </v>
      </c>
      <c r="G6" s="8" t="str">
        <f t="shared" si="0"/>
        <v>44.03.01 Педагогическое образование</v>
      </c>
      <c r="H6" s="8"/>
      <c r="I6" s="8"/>
      <c r="J6" s="8" t="str">
        <f t="shared" si="0"/>
        <v>2025, ФГБОУ ВО «Моделирование современного урока в условиях обновленного ФГОС ООО и ФГОС СОО», 72 час
2025, «Совершенствование иноязычной коммуникативной компетенции учителя иностранного языка в соответствии ФГОС ООО и ФГОС СОО», 72 часа</v>
      </c>
      <c r="K6" s="8"/>
      <c r="L6" s="8">
        <f t="shared" si="0"/>
        <v>15</v>
      </c>
      <c r="M6" s="8">
        <f t="shared" si="0"/>
        <v>3</v>
      </c>
      <c r="N6" s="8">
        <f t="shared" si="0"/>
        <v>15</v>
      </c>
    </row>
    <row r="7" ht="87.6" customHeight="1" spans="1:14">
      <c r="A7" s="6">
        <v>5</v>
      </c>
      <c r="B7" s="36" t="s">
        <v>97</v>
      </c>
      <c r="C7" s="8" t="s">
        <v>98</v>
      </c>
      <c r="D7" s="18" t="s">
        <v>99</v>
      </c>
      <c r="E7" s="18" t="s">
        <v>100</v>
      </c>
      <c r="F7" s="19" t="s">
        <v>101</v>
      </c>
      <c r="G7" s="19" t="s">
        <v>102</v>
      </c>
      <c r="H7" s="20"/>
      <c r="I7" s="20"/>
      <c r="J7" s="18" t="s">
        <v>103</v>
      </c>
      <c r="K7" s="20" t="s">
        <v>104</v>
      </c>
      <c r="L7" s="33">
        <v>20</v>
      </c>
      <c r="M7" s="33">
        <v>18</v>
      </c>
      <c r="N7" s="24">
        <v>20</v>
      </c>
    </row>
    <row r="8" ht="85.8" customHeight="1" spans="1:14">
      <c r="A8" s="6">
        <v>6</v>
      </c>
      <c r="B8" s="36" t="s">
        <v>105</v>
      </c>
      <c r="C8" s="8" t="str">
        <f>C7</f>
        <v>Сковоронских Юлия Петровна</v>
      </c>
      <c r="D8" s="8" t="str">
        <f t="shared" ref="D8:N8" si="1">D7</f>
        <v>преподаватель</v>
      </c>
      <c r="E8" s="8" t="str">
        <f t="shared" si="1"/>
        <v>Высшее </v>
      </c>
      <c r="F8" s="8" t="str">
        <f t="shared" si="1"/>
        <v>Учитель биологии</v>
      </c>
      <c r="G8" s="8" t="str">
        <f t="shared" si="1"/>
        <v>Биология </v>
      </c>
      <c r="H8" s="8"/>
      <c r="I8" s="8"/>
      <c r="J8" s="8" t="str">
        <f t="shared" si="1"/>
        <v> 2023 ООО Мобильное Электронное Образование "Инструменты бережливой технологии обучения в условиях цифровизации образовательной среды" 40 часов. 2023 ООО Мобильное Электронное Образование (ООО МЭО) Инструменты бережливой технологии обучения в условиях цифровизации образовательной среды, 40 часов
</v>
      </c>
      <c r="K8" s="8" t="str">
        <f t="shared" si="1"/>
        <v>первая </v>
      </c>
      <c r="L8" s="8">
        <f t="shared" si="1"/>
        <v>20</v>
      </c>
      <c r="M8" s="8">
        <f t="shared" si="1"/>
        <v>18</v>
      </c>
      <c r="N8" s="8">
        <f t="shared" si="1"/>
        <v>20</v>
      </c>
    </row>
    <row r="9" ht="97.2" customHeight="1" spans="1:14">
      <c r="A9" s="6">
        <v>7</v>
      </c>
      <c r="B9" s="36" t="s">
        <v>106</v>
      </c>
      <c r="C9" s="8" t="s">
        <v>107</v>
      </c>
      <c r="D9" s="18" t="s">
        <v>99</v>
      </c>
      <c r="E9" s="18" t="s">
        <v>84</v>
      </c>
      <c r="F9" s="19" t="s">
        <v>108</v>
      </c>
      <c r="G9" s="19" t="s">
        <v>109</v>
      </c>
      <c r="H9" s="20"/>
      <c r="I9" s="20"/>
      <c r="J9" s="18" t="s">
        <v>110</v>
      </c>
      <c r="K9" s="20" t="s">
        <v>88</v>
      </c>
      <c r="L9" s="33">
        <v>45</v>
      </c>
      <c r="M9" s="33">
        <v>15</v>
      </c>
      <c r="N9" s="24">
        <v>45</v>
      </c>
    </row>
    <row r="10" ht="99.6" customHeight="1" spans="1:14">
      <c r="A10" s="6">
        <v>8</v>
      </c>
      <c r="B10" s="36" t="s">
        <v>111</v>
      </c>
      <c r="C10" s="8" t="str">
        <f>C9</f>
        <v>Пеймерт Галина Апалоновна</v>
      </c>
      <c r="D10" s="8" t="str">
        <f t="shared" ref="D10:N10" si="2">D9</f>
        <v>преподаватель</v>
      </c>
      <c r="E10" s="8" t="str">
        <f t="shared" si="2"/>
        <v>Высшее</v>
      </c>
      <c r="F10" s="8" t="str">
        <f t="shared" si="2"/>
        <v>Историк. Преподаватель</v>
      </c>
      <c r="G10" s="8" t="str">
        <f t="shared" si="2"/>
        <v>История</v>
      </c>
      <c r="H10" s="8"/>
      <c r="I10" s="8"/>
      <c r="J10" s="8" t="str">
        <f t="shared" si="2"/>
        <v> 2023, Педагогический факультет РИНО ПГНИУ, «Внедрение методик преподавания общеобразовательных дисциплин с учетом профессиональной направленности программ среднего профессионального образования», 36 ч. 2025, ФГБОУ ВО «ПГГПУ» Психологическая компетентность педагога как фактор создания психологически безопасной среды ОУ, 72 часа</v>
      </c>
      <c r="K10" s="8" t="str">
        <f t="shared" si="2"/>
        <v>высшая</v>
      </c>
      <c r="L10" s="8">
        <f t="shared" si="2"/>
        <v>45</v>
      </c>
      <c r="M10" s="8">
        <f t="shared" si="2"/>
        <v>15</v>
      </c>
      <c r="N10" s="8">
        <f t="shared" si="2"/>
        <v>45</v>
      </c>
    </row>
    <row r="11" ht="91.8" customHeight="1" spans="1:14">
      <c r="A11" s="6">
        <v>9</v>
      </c>
      <c r="B11" s="36" t="s">
        <v>112</v>
      </c>
      <c r="C11" s="8" t="str">
        <f>C8</f>
        <v>Сковоронских Юлия Петровна</v>
      </c>
      <c r="D11" s="8" t="str">
        <f t="shared" ref="D11:N11" si="3">D8</f>
        <v>преподаватель</v>
      </c>
      <c r="E11" s="8" t="str">
        <f t="shared" si="3"/>
        <v>Высшее </v>
      </c>
      <c r="F11" s="8" t="str">
        <f t="shared" si="3"/>
        <v>Учитель биологии</v>
      </c>
      <c r="G11" s="8" t="str">
        <f t="shared" si="3"/>
        <v>Биология </v>
      </c>
      <c r="H11" s="8"/>
      <c r="I11" s="8"/>
      <c r="J11" s="8" t="str">
        <f t="shared" si="3"/>
        <v> 2023 ООО Мобильное Электронное Образование "Инструменты бережливой технологии обучения в условиях цифровизации образовательной среды" 40 часов. 2023 ООО Мобильное Электронное Образование (ООО МЭО) Инструменты бережливой технологии обучения в условиях цифровизации образовательной среды, 40 часов
</v>
      </c>
      <c r="K11" s="8" t="str">
        <f t="shared" si="3"/>
        <v>первая </v>
      </c>
      <c r="L11" s="8">
        <f t="shared" si="3"/>
        <v>20</v>
      </c>
      <c r="M11" s="8">
        <f t="shared" si="3"/>
        <v>18</v>
      </c>
      <c r="N11" s="8">
        <f t="shared" si="3"/>
        <v>20</v>
      </c>
    </row>
    <row r="12" ht="41.4" customHeight="1" spans="1:14">
      <c r="A12" s="6">
        <v>10</v>
      </c>
      <c r="B12" s="36" t="s">
        <v>113</v>
      </c>
      <c r="C12" s="8" t="s">
        <v>114</v>
      </c>
      <c r="D12" s="8" t="str">
        <f t="shared" ref="D12:E12" si="4">D5</f>
        <v>Преподаватель (внешний совместитель)</v>
      </c>
      <c r="E12" s="8" t="str">
        <f t="shared" si="4"/>
        <v>высшее</v>
      </c>
      <c r="F12" s="8" t="s">
        <v>115</v>
      </c>
      <c r="G12" s="8" t="s">
        <v>116</v>
      </c>
      <c r="H12" s="8"/>
      <c r="I12" s="8"/>
      <c r="J12" s="8"/>
      <c r="K12" s="8"/>
      <c r="L12" s="8">
        <v>3</v>
      </c>
      <c r="M12" s="8">
        <v>0</v>
      </c>
      <c r="N12" s="8">
        <v>0</v>
      </c>
    </row>
    <row r="13" ht="41.4" customHeight="1" spans="1:14">
      <c r="A13" s="6">
        <v>11</v>
      </c>
      <c r="B13" s="36" t="s">
        <v>183</v>
      </c>
      <c r="C13" s="8" t="str">
        <f>'21.02.03'!C13</f>
        <v>Мурыгина Галина Николаевна</v>
      </c>
      <c r="D13" s="8" t="str">
        <f>'21.02.03'!D13</f>
        <v>Преподаватель</v>
      </c>
      <c r="E13" s="8" t="str">
        <f>'21.02.03'!E13</f>
        <v>высшее</v>
      </c>
      <c r="F13" s="8" t="str">
        <f>'21.02.03'!F13</f>
        <v>Технология и предпринимательство</v>
      </c>
      <c r="G13" s="8" t="str">
        <f>'21.02.03'!G13</f>
        <v>Учитель технологии и предпринимательства</v>
      </c>
      <c r="H13" s="8"/>
      <c r="I13" s="8"/>
      <c r="J13" s="8" t="str">
        <f>'21.02.03'!J13</f>
        <v>2025 АНО ДПО  «Академия современных технологий», «Теория и методика преподавания основ безопасности и защиты Родины»</v>
      </c>
      <c r="K13" s="8"/>
      <c r="L13" s="8">
        <f>'21.02.03'!L13</f>
        <v>35</v>
      </c>
      <c r="M13" s="8">
        <f>'21.02.03'!M13</f>
        <v>28</v>
      </c>
      <c r="N13" s="8">
        <f>'21.02.03'!N13</f>
        <v>28</v>
      </c>
    </row>
    <row r="14" ht="129" customHeight="1" spans="1:14">
      <c r="A14" s="6">
        <v>12</v>
      </c>
      <c r="B14" s="36" t="s">
        <v>22</v>
      </c>
      <c r="C14" s="8" t="s">
        <v>118</v>
      </c>
      <c r="D14" s="18" t="s">
        <v>83</v>
      </c>
      <c r="E14" s="18" t="s">
        <v>84</v>
      </c>
      <c r="F14" s="19" t="s">
        <v>119</v>
      </c>
      <c r="G14" s="19" t="s">
        <v>120</v>
      </c>
      <c r="H14" s="20"/>
      <c r="I14" s="20"/>
      <c r="J14" s="18" t="s">
        <v>121</v>
      </c>
      <c r="K14" s="20" t="s">
        <v>88</v>
      </c>
      <c r="L14" s="33">
        <v>29</v>
      </c>
      <c r="M14" s="33">
        <v>13</v>
      </c>
      <c r="N14" s="24">
        <v>26</v>
      </c>
    </row>
    <row r="15" ht="135.6" customHeight="1" spans="1:14">
      <c r="A15" s="6">
        <v>13</v>
      </c>
      <c r="B15" s="36" t="s">
        <v>20</v>
      </c>
      <c r="C15" s="12" t="s">
        <v>122</v>
      </c>
      <c r="D15" s="18" t="s">
        <v>99</v>
      </c>
      <c r="E15" s="18" t="s">
        <v>84</v>
      </c>
      <c r="F15" s="19" t="s">
        <v>123</v>
      </c>
      <c r="G15" s="19"/>
      <c r="H15" s="20"/>
      <c r="I15" s="20"/>
      <c r="J15" s="18" t="s">
        <v>124</v>
      </c>
      <c r="K15" s="20" t="s">
        <v>125</v>
      </c>
      <c r="L15" s="33">
        <v>35</v>
      </c>
      <c r="M15" s="33">
        <v>27</v>
      </c>
      <c r="N15" s="24">
        <v>27</v>
      </c>
    </row>
    <row r="16" ht="60.6" customHeight="1" spans="1:14">
      <c r="A16" s="37">
        <v>14</v>
      </c>
      <c r="B16" s="32" t="s">
        <v>126</v>
      </c>
      <c r="C16" s="12" t="s">
        <v>127</v>
      </c>
      <c r="D16" s="18" t="s">
        <v>99</v>
      </c>
      <c r="E16" s="18" t="s">
        <v>84</v>
      </c>
      <c r="F16" s="19" t="s">
        <v>119</v>
      </c>
      <c r="G16" s="19" t="s">
        <v>128</v>
      </c>
      <c r="H16" s="20"/>
      <c r="I16" s="20"/>
      <c r="J16" s="18" t="s">
        <v>129</v>
      </c>
      <c r="K16" s="20"/>
      <c r="L16" s="33">
        <v>31</v>
      </c>
      <c r="M16" s="33">
        <v>24</v>
      </c>
      <c r="N16" s="24">
        <v>31</v>
      </c>
    </row>
    <row r="17" ht="101.4" customHeight="1" spans="1:14">
      <c r="A17" s="37">
        <v>15</v>
      </c>
      <c r="B17" s="18" t="s">
        <v>184</v>
      </c>
      <c r="C17" s="12" t="str">
        <f>C3</f>
        <v>Жилкина Ирина Валентиновна</v>
      </c>
      <c r="D17" s="12" t="str">
        <f t="shared" ref="D17:N17" si="5">D3</f>
        <v>Преподаватель</v>
      </c>
      <c r="E17" s="12" t="str">
        <f t="shared" si="5"/>
        <v>Высшее</v>
      </c>
      <c r="F17" s="12" t="str">
        <f t="shared" si="5"/>
        <v>Преподаватель русского языка и литературы</v>
      </c>
      <c r="G17" s="12" t="str">
        <f t="shared" si="5"/>
        <v>Русский язык и Литература</v>
      </c>
      <c r="H17" s="12"/>
      <c r="I17" s="12"/>
      <c r="J17" s="12" t="str">
        <f t="shared" si="5"/>
        <v> 2022 "Разговоры о важном": система  работы классного  руководителя(куратора)ФГАОУ ДПО" Академия Минпросвещения России" 58 ч. 2023, БУ ВО «Сургутский государственный университет», Основы работы с генеративными нейросетями, 16 часов; 2025 ВДЦ Смена "Современные подходы к воспитанию в системе среднего профессионального образования", 72 часа</v>
      </c>
      <c r="K17" s="12" t="str">
        <f t="shared" si="5"/>
        <v>высшая</v>
      </c>
      <c r="L17" s="12">
        <f t="shared" si="5"/>
        <v>22</v>
      </c>
      <c r="M17" s="12">
        <f t="shared" si="5"/>
        <v>9</v>
      </c>
      <c r="N17" s="12">
        <f t="shared" si="5"/>
        <v>20</v>
      </c>
    </row>
    <row r="18" ht="99" customHeight="1" spans="1:14">
      <c r="A18" s="6">
        <v>16</v>
      </c>
      <c r="B18" s="38" t="s">
        <v>185</v>
      </c>
      <c r="C18" s="12" t="str">
        <f t="shared" ref="C18:N18" si="6">C9</f>
        <v>Пеймерт Галина Апалоновна</v>
      </c>
      <c r="D18" s="12" t="str">
        <f t="shared" si="6"/>
        <v>преподаватель</v>
      </c>
      <c r="E18" s="12" t="str">
        <f t="shared" si="6"/>
        <v>Высшее</v>
      </c>
      <c r="F18" s="12" t="str">
        <f t="shared" si="6"/>
        <v>Историк. Преподаватель</v>
      </c>
      <c r="G18" s="12" t="str">
        <f t="shared" si="6"/>
        <v>История</v>
      </c>
      <c r="H18" s="12"/>
      <c r="I18" s="12"/>
      <c r="J18" s="12" t="str">
        <f t="shared" si="6"/>
        <v> 2023, Педагогический факультет РИНО ПГНИУ, «Внедрение методик преподавания общеобразовательных дисциплин с учетом профессиональной направленности программ среднего профессионального образования», 36 ч. 2025, ФГБОУ ВО «ПГГПУ» Психологическая компетентность педагога как фактор создания психологически безопасной среды ОУ, 72 часа</v>
      </c>
      <c r="K18" s="12" t="str">
        <f t="shared" si="6"/>
        <v>высшая</v>
      </c>
      <c r="L18" s="12">
        <f t="shared" si="6"/>
        <v>45</v>
      </c>
      <c r="M18" s="12">
        <f t="shared" si="6"/>
        <v>15</v>
      </c>
      <c r="N18" s="12">
        <f t="shared" si="6"/>
        <v>45</v>
      </c>
    </row>
    <row r="19" ht="73.2" customHeight="1" spans="1:14">
      <c r="A19" s="6">
        <v>17</v>
      </c>
      <c r="B19" s="38" t="s">
        <v>26</v>
      </c>
      <c r="C19" s="12" t="str">
        <f>C5</f>
        <v>Андреева Оксана Анатольевна</v>
      </c>
      <c r="D19" s="12" t="str">
        <f>D5</f>
        <v>Преподаватель (внешний совместитель)</v>
      </c>
      <c r="E19" s="12" t="str">
        <f>E5</f>
        <v>высшее</v>
      </c>
      <c r="F19" s="12" t="str">
        <f>F5</f>
        <v>бакалавр </v>
      </c>
      <c r="G19" s="12" t="str">
        <f>G5</f>
        <v>44.03.01 Педагогическое образование</v>
      </c>
      <c r="H19" s="12"/>
      <c r="I19" s="12"/>
      <c r="J19" s="12" t="str">
        <f>J5</f>
        <v>2025, ФГБОУ ВО «Моделирование современного урока в условиях обновленного ФГОС ООО и ФГОС СОО», 72 час
2025, «Совершенствование иноязычной коммуникативной компетенции учителя иностранного языка в соответствии ФГОС ООО и ФГОС СОО», 72 часа</v>
      </c>
      <c r="K19" s="12"/>
      <c r="L19" s="12">
        <f>L5</f>
        <v>15</v>
      </c>
      <c r="M19" s="12">
        <f>M5</f>
        <v>3</v>
      </c>
      <c r="N19" s="12">
        <f>N5</f>
        <v>15</v>
      </c>
    </row>
    <row r="20" ht="75" customHeight="1" spans="1:14">
      <c r="A20" s="6">
        <v>18</v>
      </c>
      <c r="B20" s="38" t="str">
        <f>B19</f>
        <v>СГ. Иностранный язык в профессиональной деятельности</v>
      </c>
      <c r="C20" s="12" t="str">
        <f>C19</f>
        <v>Андреева Оксана Анатольевна</v>
      </c>
      <c r="D20" s="12" t="str">
        <f t="shared" ref="D20:N20" si="7">D19</f>
        <v>Преподаватель (внешний совместитель)</v>
      </c>
      <c r="E20" s="12" t="str">
        <f t="shared" si="7"/>
        <v>высшее</v>
      </c>
      <c r="F20" s="12" t="str">
        <f t="shared" si="7"/>
        <v>бакалавр </v>
      </c>
      <c r="G20" s="12" t="str">
        <f t="shared" si="7"/>
        <v>44.03.01 Педагогическое образование</v>
      </c>
      <c r="H20" s="12"/>
      <c r="I20" s="12"/>
      <c r="J20" s="12" t="str">
        <f t="shared" si="7"/>
        <v>2025, ФГБОУ ВО «Моделирование современного урока в условиях обновленного ФГОС ООО и ФГОС СОО», 72 час
2025, «Совершенствование иноязычной коммуникативной компетенции учителя иностранного языка в соответствии ФГОС ООО и ФГОС СОО», 72 часа</v>
      </c>
      <c r="K20" s="12"/>
      <c r="L20" s="12">
        <f t="shared" si="7"/>
        <v>15</v>
      </c>
      <c r="M20" s="12">
        <f t="shared" si="7"/>
        <v>3</v>
      </c>
      <c r="N20" s="12">
        <f t="shared" si="7"/>
        <v>15</v>
      </c>
    </row>
    <row r="21" ht="40.8" customHeight="1" spans="1:14">
      <c r="A21" s="6">
        <v>19</v>
      </c>
      <c r="B21" s="38" t="s">
        <v>186</v>
      </c>
      <c r="C21" s="12" t="str">
        <f>C13</f>
        <v>Мурыгина Галина Николаевна</v>
      </c>
      <c r="D21" s="12" t="str">
        <f t="shared" ref="D21:N21" si="8">D13</f>
        <v>Преподаватель</v>
      </c>
      <c r="E21" s="12" t="str">
        <f t="shared" si="8"/>
        <v>высшее</v>
      </c>
      <c r="F21" s="12" t="str">
        <f t="shared" si="8"/>
        <v>Технология и предпринимательство</v>
      </c>
      <c r="G21" s="12" t="str">
        <f t="shared" si="8"/>
        <v>Учитель технологии и предпринимательства</v>
      </c>
      <c r="H21" s="12"/>
      <c r="I21" s="12"/>
      <c r="J21" s="12" t="str">
        <f t="shared" si="8"/>
        <v>2025 АНО ДПО  «Академия современных технологий», «Теория и методика преподавания основ безопасности и защиты Родины»</v>
      </c>
      <c r="K21" s="12"/>
      <c r="L21" s="12">
        <f t="shared" si="8"/>
        <v>35</v>
      </c>
      <c r="M21" s="12">
        <f t="shared" si="8"/>
        <v>28</v>
      </c>
      <c r="N21" s="12">
        <f t="shared" si="8"/>
        <v>28</v>
      </c>
    </row>
    <row r="22" ht="36.6" customHeight="1" spans="1:14">
      <c r="A22" s="6">
        <v>20</v>
      </c>
      <c r="B22" s="39" t="s">
        <v>28</v>
      </c>
      <c r="C22" s="8" t="str">
        <f>C12</f>
        <v>Матюшева Екатерина Александровна</v>
      </c>
      <c r="D22" s="8" t="str">
        <f>D12</f>
        <v>Преподаватель (внешний совместитель)</v>
      </c>
      <c r="E22" s="8" t="str">
        <f>E12</f>
        <v>высшее</v>
      </c>
      <c r="F22" s="8" t="str">
        <f>F12</f>
        <v>49.02.01 Физическая культура</v>
      </c>
      <c r="G22" s="8" t="str">
        <f>G12</f>
        <v>Педагог по физической культуре</v>
      </c>
      <c r="H22" s="8"/>
      <c r="I22" s="8"/>
      <c r="J22" s="8"/>
      <c r="K22" s="8"/>
      <c r="L22" s="8">
        <f>L12</f>
        <v>3</v>
      </c>
      <c r="M22" s="8">
        <f>M12</f>
        <v>0</v>
      </c>
      <c r="N22" s="8">
        <f>N12</f>
        <v>0</v>
      </c>
    </row>
    <row r="23" ht="34.8" customHeight="1" spans="1:14">
      <c r="A23" s="6">
        <v>21</v>
      </c>
      <c r="B23" s="39" t="s">
        <v>28</v>
      </c>
      <c r="C23" s="8" t="str">
        <f>C22</f>
        <v>Матюшева Екатерина Александровна</v>
      </c>
      <c r="D23" s="8" t="str">
        <f t="shared" ref="D23:N23" si="9">D22</f>
        <v>Преподаватель (внешний совместитель)</v>
      </c>
      <c r="E23" s="8" t="str">
        <f t="shared" si="9"/>
        <v>высшее</v>
      </c>
      <c r="F23" s="8" t="str">
        <f t="shared" si="9"/>
        <v>49.02.01 Физическая культура</v>
      </c>
      <c r="G23" s="8" t="str">
        <f t="shared" si="9"/>
        <v>Педагог по физической культуре</v>
      </c>
      <c r="H23" s="8"/>
      <c r="I23" s="8"/>
      <c r="J23" s="8"/>
      <c r="K23" s="8"/>
      <c r="L23" s="8">
        <f t="shared" si="9"/>
        <v>3</v>
      </c>
      <c r="M23" s="8">
        <f t="shared" si="9"/>
        <v>0</v>
      </c>
      <c r="N23" s="8">
        <f t="shared" si="9"/>
        <v>0</v>
      </c>
    </row>
    <row r="24" ht="76.2" customHeight="1" spans="1:14">
      <c r="A24" s="6">
        <v>22</v>
      </c>
      <c r="B24" s="39" t="s">
        <v>187</v>
      </c>
      <c r="C24" s="8" t="str">
        <f>'21.02.03'!C32</f>
        <v>Шахматова Анна Павловна</v>
      </c>
      <c r="D24" s="8" t="str">
        <f>'21.02.03'!D32</f>
        <v>преподаватель </v>
      </c>
      <c r="E24" s="8" t="str">
        <f>'21.02.03'!E32</f>
        <v>Высшее </v>
      </c>
      <c r="F24" s="8" t="str">
        <f>'21.02.03'!F32</f>
        <v>Экономист-менеджер</v>
      </c>
      <c r="G24" s="8" t="str">
        <f>'21.02.03'!G32</f>
        <v>Экономика и управление на предприятии (по отраслям)</v>
      </c>
      <c r="H24" s="8"/>
      <c r="I24" s="8"/>
      <c r="J24" s="8" t="str">
        <f>'21.02.03'!J32</f>
        <v>2022 Институт когнитивно-поведенческой психотерапии по дополнительной профессиональной программе "Когнитиво-поведенческая психотерапия (теория и практика), 200ч, 2025 ГБПОУ "Краевой политехнический колледж"   Педагогическое проектирование и разработка учебного занятия, 72 часа</v>
      </c>
      <c r="K24" s="8"/>
      <c r="L24" s="8">
        <f>'21.02.03'!L32</f>
        <v>6</v>
      </c>
      <c r="M24" s="8">
        <f>'21.02.03'!M32</f>
        <v>2</v>
      </c>
      <c r="N24" s="8">
        <f>'21.02.03'!N32</f>
        <v>2</v>
      </c>
    </row>
    <row r="25" ht="76.2" customHeight="1" spans="1:14">
      <c r="A25" s="6">
        <v>23</v>
      </c>
      <c r="B25" s="35" t="s">
        <v>29</v>
      </c>
      <c r="C25" s="8" t="str">
        <f>C24</f>
        <v>Шахматова Анна Павловна</v>
      </c>
      <c r="D25" s="8" t="str">
        <f t="shared" ref="D25:N25" si="10">D24</f>
        <v>преподаватель </v>
      </c>
      <c r="E25" s="8" t="str">
        <f t="shared" si="10"/>
        <v>Высшее </v>
      </c>
      <c r="F25" s="8" t="str">
        <f t="shared" si="10"/>
        <v>Экономист-менеджер</v>
      </c>
      <c r="G25" s="8" t="str">
        <f t="shared" si="10"/>
        <v>Экономика и управление на предприятии (по отраслям)</v>
      </c>
      <c r="H25" s="8"/>
      <c r="I25" s="8"/>
      <c r="J25" s="8" t="str">
        <f t="shared" si="10"/>
        <v>2022 Институт когнитивно-поведенческой психотерапии по дополнительной профессиональной программе "Когнитиво-поведенческая психотерапия (теория и практика), 200ч, 2025 ГБПОУ "Краевой политехнический колледж"   Педагогическое проектирование и разработка учебного занятия, 72 часа</v>
      </c>
      <c r="K25" s="8"/>
      <c r="L25" s="8">
        <f t="shared" si="10"/>
        <v>6</v>
      </c>
      <c r="M25" s="8">
        <f t="shared" si="10"/>
        <v>2</v>
      </c>
      <c r="N25" s="8">
        <f t="shared" si="10"/>
        <v>2</v>
      </c>
    </row>
    <row r="26" ht="36" customHeight="1" spans="1:14">
      <c r="A26" s="6">
        <v>24</v>
      </c>
      <c r="B26" s="36" t="s">
        <v>188</v>
      </c>
      <c r="C26" s="8" t="str">
        <f>'21.02.03'!C30</f>
        <v>Шихов Николай Николаевич</v>
      </c>
      <c r="D26" s="8" t="str">
        <f>'21.02.03'!D30</f>
        <v>преподаватель</v>
      </c>
      <c r="E26" s="8" t="str">
        <f>'21.02.03'!E30</f>
        <v>Высшее</v>
      </c>
      <c r="F26" s="8" t="str">
        <f>'21.02.03'!F30</f>
        <v>Учитель технологии и предпринимательства</v>
      </c>
      <c r="G26" s="8" t="str">
        <f>'21.02.03'!G30</f>
        <v>Технология и предпринимательство</v>
      </c>
      <c r="H26" s="8"/>
      <c r="I26" s="8"/>
      <c r="J26" s="8" t="str">
        <f>'21.02.03'!J30</f>
        <v> 2022 АНО ВО "Университет Иннополис" по программе "Прикладной искусственный интеллект в программах дисциплин (уровень СПО) 144 часа
</v>
      </c>
      <c r="K26" s="8" t="str">
        <f>'21.02.03'!K30</f>
        <v>первая </v>
      </c>
      <c r="L26" s="8">
        <f>'21.02.03'!L30</f>
        <v>34</v>
      </c>
      <c r="M26" s="8">
        <f>'21.02.03'!M30</f>
        <v>28</v>
      </c>
      <c r="N26" s="8">
        <f>'21.02.03'!N30</f>
        <v>34</v>
      </c>
    </row>
    <row r="27" ht="43.8" customHeight="1" spans="1:14">
      <c r="A27" s="6">
        <v>25</v>
      </c>
      <c r="B27" s="38" t="s">
        <v>163</v>
      </c>
      <c r="C27" s="12" t="str">
        <f>'21.02.03'!C29</f>
        <v>Рофер Олег Юрьевич</v>
      </c>
      <c r="D27" s="12" t="str">
        <f>'21.02.03'!D29</f>
        <v>преподаватель</v>
      </c>
      <c r="E27" s="12" t="str">
        <f>'21.02.03'!E29</f>
        <v>высшее</v>
      </c>
      <c r="F27" s="12" t="str">
        <f>'21.02.03'!F29</f>
        <v>Инженер-механик</v>
      </c>
      <c r="G27" s="12" t="str">
        <f>'21.02.03'!G29</f>
        <v>Механизация сельского хозяйства</v>
      </c>
      <c r="H27" s="12"/>
      <c r="I27" s="12"/>
      <c r="J27" s="12"/>
      <c r="K27" s="12"/>
      <c r="L27" s="12">
        <f>'21.02.03'!L29</f>
        <v>48</v>
      </c>
      <c r="M27" s="12">
        <f>'21.02.03'!M29</f>
        <v>21</v>
      </c>
      <c r="N27" s="12">
        <f>'21.02.03'!N29</f>
        <v>21</v>
      </c>
    </row>
    <row r="28" s="1" customFormat="1" ht="88.8" customHeight="1" spans="1:14">
      <c r="A28" s="9">
        <v>26</v>
      </c>
      <c r="B28" s="38" t="s">
        <v>148</v>
      </c>
      <c r="C28" s="12" t="str">
        <f>C30</f>
        <v>Сковоронских Юлия Петровна</v>
      </c>
      <c r="D28" s="12" t="str">
        <f t="shared" ref="D28:N28" si="11">D30</f>
        <v>преподаватель</v>
      </c>
      <c r="E28" s="12" t="str">
        <f t="shared" si="11"/>
        <v>Высшее </v>
      </c>
      <c r="F28" s="12" t="str">
        <f t="shared" si="11"/>
        <v>Учитель биологии</v>
      </c>
      <c r="G28" s="12" t="str">
        <f t="shared" si="11"/>
        <v>Биология </v>
      </c>
      <c r="H28" s="12"/>
      <c r="I28" s="12"/>
      <c r="J28" s="12" t="str">
        <f t="shared" si="11"/>
        <v> 2023 ООО Мобильное Электронное Образование "Инструменты бережливой технологии обучения в условиях цифровизации образовательной среды" 40 часов. 2023 ООО Мобильное Электронное Образование (ООО МЭО) Инструменты бережливой технологии обучения в условиях цифровизации образовательной среды, 40 часов
</v>
      </c>
      <c r="K28" s="12" t="str">
        <f t="shared" si="11"/>
        <v>первая </v>
      </c>
      <c r="L28" s="12">
        <f t="shared" si="11"/>
        <v>20</v>
      </c>
      <c r="M28" s="12">
        <f t="shared" si="11"/>
        <v>18</v>
      </c>
      <c r="N28" s="12">
        <f t="shared" si="11"/>
        <v>20</v>
      </c>
    </row>
    <row r="29" ht="88.2" customHeight="1" spans="1:14">
      <c r="A29" s="6">
        <v>27</v>
      </c>
      <c r="B29" s="38" t="s">
        <v>189</v>
      </c>
      <c r="C29" s="12" t="str">
        <f>C8</f>
        <v>Сковоронских Юлия Петровна</v>
      </c>
      <c r="D29" s="12" t="str">
        <f t="shared" ref="D29:N29" si="12">D8</f>
        <v>преподаватель</v>
      </c>
      <c r="E29" s="12" t="str">
        <f t="shared" si="12"/>
        <v>Высшее </v>
      </c>
      <c r="F29" s="12" t="str">
        <f t="shared" si="12"/>
        <v>Учитель биологии</v>
      </c>
      <c r="G29" s="12" t="str">
        <f t="shared" si="12"/>
        <v>Биология </v>
      </c>
      <c r="H29" s="12"/>
      <c r="I29" s="12"/>
      <c r="J29" s="12" t="str">
        <f t="shared" si="12"/>
        <v> 2023 ООО Мобильное Электронное Образование "Инструменты бережливой технологии обучения в условиях цифровизации образовательной среды" 40 часов. 2023 ООО Мобильное Электронное Образование (ООО МЭО) Инструменты бережливой технологии обучения в условиях цифровизации образовательной среды, 40 часов
</v>
      </c>
      <c r="K29" s="12" t="str">
        <f t="shared" si="12"/>
        <v>первая </v>
      </c>
      <c r="L29" s="12">
        <f t="shared" si="12"/>
        <v>20</v>
      </c>
      <c r="M29" s="12">
        <f t="shared" si="12"/>
        <v>18</v>
      </c>
      <c r="N29" s="12">
        <f t="shared" si="12"/>
        <v>20</v>
      </c>
    </row>
    <row r="30" ht="88.2" customHeight="1" spans="1:16">
      <c r="A30" s="6">
        <v>28</v>
      </c>
      <c r="B30" s="36" t="s">
        <v>190</v>
      </c>
      <c r="C30" s="8" t="str">
        <f>C29</f>
        <v>Сковоронских Юлия Петровна</v>
      </c>
      <c r="D30" s="8" t="str">
        <f t="shared" ref="D30:N30" si="13">D29</f>
        <v>преподаватель</v>
      </c>
      <c r="E30" s="8" t="str">
        <f t="shared" si="13"/>
        <v>Высшее </v>
      </c>
      <c r="F30" s="8" t="str">
        <f t="shared" si="13"/>
        <v>Учитель биологии</v>
      </c>
      <c r="G30" s="8" t="str">
        <f t="shared" si="13"/>
        <v>Биология </v>
      </c>
      <c r="H30" s="8"/>
      <c r="I30" s="8"/>
      <c r="J30" s="8" t="str">
        <f t="shared" si="13"/>
        <v> 2023 ООО Мобильное Электронное Образование "Инструменты бережливой технологии обучения в условиях цифровизации образовательной среды" 40 часов. 2023 ООО Мобильное Электронное Образование (ООО МЭО) Инструменты бережливой технологии обучения в условиях цифровизации образовательной среды, 40 часов
</v>
      </c>
      <c r="K30" s="8" t="str">
        <f t="shared" si="13"/>
        <v>первая </v>
      </c>
      <c r="L30" s="8">
        <f t="shared" si="13"/>
        <v>20</v>
      </c>
      <c r="M30" s="8">
        <f t="shared" si="13"/>
        <v>18</v>
      </c>
      <c r="N30" s="8">
        <f t="shared" si="13"/>
        <v>20</v>
      </c>
      <c r="O30" s="8"/>
      <c r="P30" s="8"/>
    </row>
    <row r="31" ht="41.4" customHeight="1" spans="1:14">
      <c r="A31" s="6">
        <v>29</v>
      </c>
      <c r="B31" s="40" t="s">
        <v>191</v>
      </c>
      <c r="C31" s="12" t="str">
        <f>C26</f>
        <v>Шихов Николай Николаевич</v>
      </c>
      <c r="D31" s="12" t="str">
        <f t="shared" ref="D31:N31" si="14">D26</f>
        <v>преподаватель</v>
      </c>
      <c r="E31" s="12" t="str">
        <f t="shared" si="14"/>
        <v>Высшее</v>
      </c>
      <c r="F31" s="12" t="str">
        <f t="shared" si="14"/>
        <v>Учитель технологии и предпринимательства</v>
      </c>
      <c r="G31" s="12" t="str">
        <f t="shared" si="14"/>
        <v>Технология и предпринимательство</v>
      </c>
      <c r="H31" s="12"/>
      <c r="I31" s="12"/>
      <c r="J31" s="12" t="str">
        <f t="shared" si="14"/>
        <v> 2022 АНО ВО "Университет Иннополис" по программе "Прикладной искусственный интеллект в программах дисциплин (уровень СПО) 144 часа
</v>
      </c>
      <c r="K31" s="12" t="str">
        <f t="shared" si="14"/>
        <v>первая </v>
      </c>
      <c r="L31" s="12">
        <f t="shared" si="14"/>
        <v>34</v>
      </c>
      <c r="M31" s="12">
        <f t="shared" si="14"/>
        <v>28</v>
      </c>
      <c r="N31" s="12">
        <f t="shared" si="14"/>
        <v>34</v>
      </c>
    </row>
    <row r="32" ht="48.6" customHeight="1" spans="1:14">
      <c r="A32" s="6">
        <v>30</v>
      </c>
      <c r="B32" s="41" t="s">
        <v>192</v>
      </c>
      <c r="C32" s="8" t="str">
        <f>C31</f>
        <v>Шихов Николай Николаевич</v>
      </c>
      <c r="D32" s="8" t="str">
        <f t="shared" ref="D32:N32" si="15">D31</f>
        <v>преподаватель</v>
      </c>
      <c r="E32" s="8" t="str">
        <f t="shared" si="15"/>
        <v>Высшее</v>
      </c>
      <c r="F32" s="8" t="str">
        <f t="shared" si="15"/>
        <v>Учитель технологии и предпринимательства</v>
      </c>
      <c r="G32" s="8" t="str">
        <f t="shared" si="15"/>
        <v>Технология и предпринимательство</v>
      </c>
      <c r="H32" s="8"/>
      <c r="I32" s="8"/>
      <c r="J32" s="8" t="str">
        <f t="shared" si="15"/>
        <v> 2022 АНО ВО "Университет Иннополис" по программе "Прикладной искусственный интеллект в программах дисциплин (уровень СПО) 144 часа
</v>
      </c>
      <c r="K32" s="8" t="str">
        <f t="shared" si="15"/>
        <v>первая </v>
      </c>
      <c r="L32" s="8">
        <f t="shared" si="15"/>
        <v>34</v>
      </c>
      <c r="M32" s="8">
        <f t="shared" si="15"/>
        <v>28</v>
      </c>
      <c r="N32" s="8">
        <f t="shared" si="15"/>
        <v>34</v>
      </c>
    </row>
    <row r="33" ht="37.8" customHeight="1" spans="1:14">
      <c r="A33" s="6">
        <v>31</v>
      </c>
      <c r="B33" s="38" t="s">
        <v>146</v>
      </c>
      <c r="C33" s="12" t="str">
        <f>C27</f>
        <v>Рофер Олег Юрьевич</v>
      </c>
      <c r="D33" s="12" t="str">
        <f t="shared" ref="D33:N33" si="16">D27</f>
        <v>преподаватель</v>
      </c>
      <c r="E33" s="12" t="str">
        <f t="shared" si="16"/>
        <v>высшее</v>
      </c>
      <c r="F33" s="12" t="str">
        <f t="shared" si="16"/>
        <v>Инженер-механик</v>
      </c>
      <c r="G33" s="12" t="str">
        <f t="shared" si="16"/>
        <v>Механизация сельского хозяйства</v>
      </c>
      <c r="H33" s="12"/>
      <c r="I33" s="12"/>
      <c r="J33" s="12"/>
      <c r="K33" s="12"/>
      <c r="L33" s="12">
        <f t="shared" si="16"/>
        <v>48</v>
      </c>
      <c r="M33" s="12">
        <f t="shared" si="16"/>
        <v>21</v>
      </c>
      <c r="N33" s="12">
        <f t="shared" si="16"/>
        <v>21</v>
      </c>
    </row>
    <row r="34" s="34" customFormat="1" ht="40.8" customHeight="1" spans="1:14">
      <c r="A34" s="37">
        <v>32</v>
      </c>
      <c r="B34" s="40" t="s">
        <v>193</v>
      </c>
      <c r="C34" s="42" t="str">
        <f>C33</f>
        <v>Рофер Олег Юрьевич</v>
      </c>
      <c r="D34" s="42" t="str">
        <f t="shared" ref="D34:N34" si="17">D33</f>
        <v>преподаватель</v>
      </c>
      <c r="E34" s="42" t="str">
        <f t="shared" si="17"/>
        <v>высшее</v>
      </c>
      <c r="F34" s="42" t="str">
        <f t="shared" si="17"/>
        <v>Инженер-механик</v>
      </c>
      <c r="G34" s="42" t="str">
        <f t="shared" si="17"/>
        <v>Механизация сельского хозяйства</v>
      </c>
      <c r="H34" s="42"/>
      <c r="I34" s="42"/>
      <c r="J34" s="42"/>
      <c r="K34" s="42"/>
      <c r="L34" s="42">
        <f t="shared" si="17"/>
        <v>48</v>
      </c>
      <c r="M34" s="42">
        <f t="shared" si="17"/>
        <v>21</v>
      </c>
      <c r="N34" s="42">
        <f t="shared" si="17"/>
        <v>21</v>
      </c>
    </row>
    <row r="35" ht="36.6" customHeight="1" spans="1:14">
      <c r="A35" s="6">
        <v>33</v>
      </c>
      <c r="B35" s="40" t="s">
        <v>194</v>
      </c>
      <c r="C35" s="12" t="str">
        <f>C32</f>
        <v>Шихов Николай Николаевич</v>
      </c>
      <c r="D35" s="12" t="str">
        <f t="shared" ref="D35:N35" si="18">D32</f>
        <v>преподаватель</v>
      </c>
      <c r="E35" s="12" t="str">
        <f t="shared" si="18"/>
        <v>Высшее</v>
      </c>
      <c r="F35" s="12" t="str">
        <f t="shared" si="18"/>
        <v>Учитель технологии и предпринимательства</v>
      </c>
      <c r="G35" s="12" t="str">
        <f t="shared" si="18"/>
        <v>Технология и предпринимательство</v>
      </c>
      <c r="H35" s="12"/>
      <c r="I35" s="12"/>
      <c r="J35" s="12" t="str">
        <f t="shared" si="18"/>
        <v> 2022 АНО ВО "Университет Иннополис" по программе "Прикладной искусственный интеллект в программах дисциплин (уровень СПО) 144 часа
</v>
      </c>
      <c r="K35" s="12" t="str">
        <f t="shared" si="18"/>
        <v>первая </v>
      </c>
      <c r="L35" s="12">
        <f t="shared" si="18"/>
        <v>34</v>
      </c>
      <c r="M35" s="12">
        <f t="shared" si="18"/>
        <v>28</v>
      </c>
      <c r="N35" s="12">
        <f t="shared" si="18"/>
        <v>34</v>
      </c>
    </row>
    <row r="36" ht="42" customHeight="1" spans="1:14">
      <c r="A36" s="6">
        <v>34</v>
      </c>
      <c r="B36" s="43" t="s">
        <v>195</v>
      </c>
      <c r="C36" s="12" t="str">
        <f>C35</f>
        <v>Шихов Николай Николаевич</v>
      </c>
      <c r="D36" s="12" t="str">
        <f t="shared" ref="D36:N36" si="19">D35</f>
        <v>преподаватель</v>
      </c>
      <c r="E36" s="12" t="str">
        <f t="shared" si="19"/>
        <v>Высшее</v>
      </c>
      <c r="F36" s="12" t="str">
        <f t="shared" si="19"/>
        <v>Учитель технологии и предпринимательства</v>
      </c>
      <c r="G36" s="12" t="str">
        <f t="shared" si="19"/>
        <v>Технология и предпринимательство</v>
      </c>
      <c r="H36" s="12"/>
      <c r="I36" s="12"/>
      <c r="J36" s="12" t="str">
        <f t="shared" si="19"/>
        <v> 2022 АНО ВО "Университет Иннополис" по программе "Прикладной искусственный интеллект в программах дисциплин (уровень СПО) 144 часа
</v>
      </c>
      <c r="K36" s="12" t="str">
        <f t="shared" si="19"/>
        <v>первая </v>
      </c>
      <c r="L36" s="12">
        <f t="shared" si="19"/>
        <v>34</v>
      </c>
      <c r="M36" s="12">
        <f t="shared" si="19"/>
        <v>28</v>
      </c>
      <c r="N36" s="12">
        <f t="shared" si="19"/>
        <v>34</v>
      </c>
    </row>
    <row r="37" ht="164.4" customHeight="1" spans="1:15">
      <c r="A37" s="6">
        <v>35</v>
      </c>
      <c r="B37" s="44" t="s">
        <v>196</v>
      </c>
      <c r="C37" s="8" t="str">
        <f>'21.02.03'!C23</f>
        <v>Шестакова Марина Николаевна</v>
      </c>
      <c r="D37" s="8" t="str">
        <f>'21.02.03'!D23</f>
        <v>педагог-психолог</v>
      </c>
      <c r="E37" s="8" t="str">
        <f>'21.02.03'!E23</f>
        <v>Высшее</v>
      </c>
      <c r="F37" s="8" t="str">
        <f>'21.02.03'!F23</f>
        <v>Педагог-психолог</v>
      </c>
      <c r="G37" s="8"/>
      <c r="H37" s="8"/>
      <c r="I37" s="8"/>
      <c r="J37" s="8" t="str">
        <f>'21.02.03'!J23</f>
        <v>2023 ФГБОУ ВО «Пермский государственный гуманитарно-педагогический университет», Социально-педагогическая профилактика аддиктивного поведения и социальная реабилитация подростков группы риска 40 часов
2023 ДОФПК МГППУ Организация деятельности педагога-психолога в системе СПО: психолого-педагогическое сопровождение и межведомственное взаимодействие, 72 часа
2024 ФГБОУ ВО «ПГГПУ» Использование технологии формирования психологической устойчивости личности у обучающихся в процессе профилактики потребления обучающимися ПАВ, 16 часов</v>
      </c>
      <c r="K37" s="8" t="str">
        <f>'21.02.03'!K23</f>
        <v>высшая</v>
      </c>
      <c r="L37" s="8">
        <f>'21.02.03'!L23</f>
        <v>18</v>
      </c>
      <c r="M37" s="8">
        <f>'21.02.03'!M23</f>
        <v>18</v>
      </c>
      <c r="N37" s="8">
        <f>'21.02.03'!N23</f>
        <v>18</v>
      </c>
      <c r="O37" s="8"/>
    </row>
    <row r="38" ht="76.8" customHeight="1" spans="1:14">
      <c r="A38" s="6">
        <v>36</v>
      </c>
      <c r="B38" s="44" t="s">
        <v>157</v>
      </c>
      <c r="C38" s="8" t="str">
        <f>C24</f>
        <v>Шахматова Анна Павловна</v>
      </c>
      <c r="D38" s="8" t="str">
        <f t="shared" ref="D38:N38" si="20">D24</f>
        <v>преподаватель </v>
      </c>
      <c r="E38" s="8" t="str">
        <f t="shared" si="20"/>
        <v>Высшее </v>
      </c>
      <c r="F38" s="8" t="str">
        <f t="shared" si="20"/>
        <v>Экономист-менеджер</v>
      </c>
      <c r="G38" s="8" t="str">
        <f t="shared" si="20"/>
        <v>Экономика и управление на предприятии (по отраслям)</v>
      </c>
      <c r="H38" s="8"/>
      <c r="I38" s="8"/>
      <c r="J38" s="8" t="str">
        <f t="shared" si="20"/>
        <v>2022 Институт когнитивно-поведенческой психотерапии по дополнительной профессиональной программе "Когнитиво-поведенческая психотерапия (теория и практика), 200ч, 2025 ГБПОУ "Краевой политехнический колледж"   Педагогическое проектирование и разработка учебного занятия, 72 часа</v>
      </c>
      <c r="K38" s="8"/>
      <c r="L38" s="8">
        <f t="shared" si="20"/>
        <v>6</v>
      </c>
      <c r="M38" s="8">
        <f t="shared" si="20"/>
        <v>2</v>
      </c>
      <c r="N38" s="8">
        <f t="shared" si="20"/>
        <v>2</v>
      </c>
    </row>
    <row r="39" ht="76.2" customHeight="1" spans="1:16">
      <c r="A39" s="6">
        <v>37</v>
      </c>
      <c r="B39" s="17" t="s">
        <v>197</v>
      </c>
      <c r="C39" s="8" t="str">
        <f>C38</f>
        <v>Шахматова Анна Павловна</v>
      </c>
      <c r="D39" s="8" t="str">
        <f t="shared" ref="D39:N39" si="21">D38</f>
        <v>преподаватель </v>
      </c>
      <c r="E39" s="8" t="str">
        <f t="shared" si="21"/>
        <v>Высшее </v>
      </c>
      <c r="F39" s="8" t="str">
        <f t="shared" si="21"/>
        <v>Экономист-менеджер</v>
      </c>
      <c r="G39" s="8" t="str">
        <f t="shared" si="21"/>
        <v>Экономика и управление на предприятии (по отраслям)</v>
      </c>
      <c r="H39" s="8"/>
      <c r="I39" s="8"/>
      <c r="J39" s="8" t="str">
        <f t="shared" si="21"/>
        <v>2022 Институт когнитивно-поведенческой психотерапии по дополнительной профессиональной программе "Когнитиво-поведенческая психотерапия (теория и практика), 200ч, 2025 ГБПОУ "Краевой политехнический колледж"   Педагогическое проектирование и разработка учебного занятия, 72 часа</v>
      </c>
      <c r="K39" s="8"/>
      <c r="L39" s="8">
        <f t="shared" si="21"/>
        <v>6</v>
      </c>
      <c r="M39" s="8">
        <f t="shared" si="21"/>
        <v>2</v>
      </c>
      <c r="N39" s="8">
        <f t="shared" si="21"/>
        <v>2</v>
      </c>
      <c r="O39" s="8"/>
      <c r="P39" s="8"/>
    </row>
    <row r="40" ht="43.2" customHeight="1" spans="1:16">
      <c r="A40" s="6">
        <v>38</v>
      </c>
      <c r="B40" s="17" t="s">
        <v>198</v>
      </c>
      <c r="C40" s="8" t="str">
        <f>'21.02.03'!C36</f>
        <v>Терентьева Наталья Александровна</v>
      </c>
      <c r="D40" s="8" t="str">
        <f>'21.02.03'!D36</f>
        <v>преподаватель</v>
      </c>
      <c r="E40" s="8" t="str">
        <f>'21.02.03'!E36</f>
        <v>Высшее</v>
      </c>
      <c r="F40" s="8" t="str">
        <f>'21.02.03'!F36</f>
        <v>бакалавр </v>
      </c>
      <c r="G40" s="8" t="str">
        <f>'21.02.03'!G36</f>
        <v>40.03.01 Юриспруденция </v>
      </c>
      <c r="H40" s="8"/>
      <c r="I40" s="8"/>
      <c r="J40" s="8" t="str">
        <f>'21.02.03'!J36</f>
        <v> 2023 ФГБОУ ВО ПГГПУ "Педагогическое сопровождение процесса социализации подростков, обучающихся в СПО", 40 часов</v>
      </c>
      <c r="K40" s="8" t="str">
        <f>'21.02.03'!K36</f>
        <v>высшая</v>
      </c>
      <c r="L40" s="8">
        <f>'21.02.03'!L36</f>
        <v>22</v>
      </c>
      <c r="M40" s="8">
        <f>'21.02.03'!M36</f>
        <v>7</v>
      </c>
      <c r="N40" s="8">
        <f>'21.02.03'!N36</f>
        <v>7</v>
      </c>
      <c r="O40" s="32"/>
      <c r="P40" s="18"/>
    </row>
    <row r="41" ht="139.8" customHeight="1" spans="1:16">
      <c r="A41" s="6">
        <v>39</v>
      </c>
      <c r="B41" s="17" t="s">
        <v>164</v>
      </c>
      <c r="C41" s="8" t="str">
        <f>C15</f>
        <v>Вылежанина Людмила Евгеньевна </v>
      </c>
      <c r="D41" s="8" t="str">
        <f t="shared" ref="D41:N41" si="22">D15</f>
        <v>преподаватель</v>
      </c>
      <c r="E41" s="8" t="str">
        <f t="shared" si="22"/>
        <v>Высшее</v>
      </c>
      <c r="F41" s="8" t="str">
        <f t="shared" si="22"/>
        <v>Учитель информатики</v>
      </c>
      <c r="G41" s="8"/>
      <c r="H41" s="8"/>
      <c r="I41" s="8"/>
      <c r="J41" s="8" t="str">
        <f t="shared" si="22"/>
        <v>2019 Переподготовка: информатика 2021 ФГАОУ ВО "Московский физико-технический институт (национальный исследовательский университет) по программе Цифровая среда образовательной организации: новые возможности, 40 ч. 2024 Цифровые инструменты для создания интерактивных заданий ФГБОУ ДПО "Институт развития профессионального образования" 72 часа
2024 Педагог настоящего: как учить и учится в современном мире Общество с ограниченной ответственностью  "Учи.ру"</v>
      </c>
      <c r="K41" s="8" t="str">
        <f t="shared" si="22"/>
        <v>Высшая </v>
      </c>
      <c r="L41" s="8">
        <f t="shared" si="22"/>
        <v>35</v>
      </c>
      <c r="M41" s="8">
        <f t="shared" si="22"/>
        <v>27</v>
      </c>
      <c r="N41" s="8">
        <f t="shared" si="22"/>
        <v>27</v>
      </c>
      <c r="O41" s="8"/>
      <c r="P41" s="8"/>
    </row>
    <row r="42" ht="50.4" customHeight="1" spans="1:15">
      <c r="A42" s="6">
        <v>40</v>
      </c>
      <c r="B42" s="36" t="s">
        <v>199</v>
      </c>
      <c r="C42" s="8" t="str">
        <f>C35</f>
        <v>Шихов Николай Николаевич</v>
      </c>
      <c r="D42" s="8" t="str">
        <f t="shared" ref="D42:N42" si="23">D35</f>
        <v>преподаватель</v>
      </c>
      <c r="E42" s="8" t="str">
        <f t="shared" si="23"/>
        <v>Высшее</v>
      </c>
      <c r="F42" s="8" t="str">
        <f t="shared" si="23"/>
        <v>Учитель технологии и предпринимательства</v>
      </c>
      <c r="G42" s="8" t="str">
        <f t="shared" si="23"/>
        <v>Технология и предпринимательство</v>
      </c>
      <c r="H42" s="8"/>
      <c r="I42" s="8"/>
      <c r="J42" s="8" t="str">
        <f t="shared" si="23"/>
        <v> 2022 АНО ВО "Университет Иннополис" по программе "Прикладной искусственный интеллект в программах дисциплин (уровень СПО) 144 часа
</v>
      </c>
      <c r="K42" s="8" t="str">
        <f t="shared" si="23"/>
        <v>первая </v>
      </c>
      <c r="L42" s="8">
        <f t="shared" si="23"/>
        <v>34</v>
      </c>
      <c r="M42" s="8">
        <f t="shared" si="23"/>
        <v>28</v>
      </c>
      <c r="N42" s="8">
        <f t="shared" si="23"/>
        <v>34</v>
      </c>
      <c r="O42" s="8"/>
    </row>
    <row r="43" ht="43.8" customHeight="1" spans="1:14">
      <c r="A43" s="6">
        <v>41</v>
      </c>
      <c r="B43" s="36" t="s">
        <v>200</v>
      </c>
      <c r="C43" s="8" t="str">
        <f t="shared" ref="C43:N45" si="24">C42</f>
        <v>Шихов Николай Николаевич</v>
      </c>
      <c r="D43" s="8" t="str">
        <f t="shared" si="24"/>
        <v>преподаватель</v>
      </c>
      <c r="E43" s="8" t="str">
        <f t="shared" si="24"/>
        <v>Высшее</v>
      </c>
      <c r="F43" s="8" t="str">
        <f t="shared" si="24"/>
        <v>Учитель технологии и предпринимательства</v>
      </c>
      <c r="G43" s="8" t="str">
        <f t="shared" si="24"/>
        <v>Технология и предпринимательство</v>
      </c>
      <c r="H43" s="8"/>
      <c r="I43" s="8"/>
      <c r="J43" s="8" t="str">
        <f t="shared" si="24"/>
        <v> 2022 АНО ВО "Университет Иннополис" по программе "Прикладной искусственный интеллект в программах дисциплин (уровень СПО) 144 часа
</v>
      </c>
      <c r="K43" s="8" t="str">
        <f t="shared" si="24"/>
        <v>первая </v>
      </c>
      <c r="L43" s="8">
        <f t="shared" si="24"/>
        <v>34</v>
      </c>
      <c r="M43" s="8">
        <f t="shared" si="24"/>
        <v>28</v>
      </c>
      <c r="N43" s="8">
        <f t="shared" si="24"/>
        <v>34</v>
      </c>
    </row>
    <row r="44" ht="63" customHeight="1" spans="1:14">
      <c r="A44" s="6">
        <v>42</v>
      </c>
      <c r="B44" s="36" t="s">
        <v>201</v>
      </c>
      <c r="C44" s="8" t="str">
        <f t="shared" si="24"/>
        <v>Шихов Николай Николаевич</v>
      </c>
      <c r="D44" s="8" t="str">
        <f t="shared" si="24"/>
        <v>преподаватель</v>
      </c>
      <c r="E44" s="8" t="str">
        <f t="shared" si="24"/>
        <v>Высшее</v>
      </c>
      <c r="F44" s="8" t="str">
        <f t="shared" si="24"/>
        <v>Учитель технологии и предпринимательства</v>
      </c>
      <c r="G44" s="8" t="str">
        <f t="shared" si="24"/>
        <v>Технология и предпринимательство</v>
      </c>
      <c r="H44" s="8"/>
      <c r="I44" s="8"/>
      <c r="J44" s="8" t="str">
        <f t="shared" si="24"/>
        <v> 2022 АНО ВО "Университет Иннополис" по программе "Прикладной искусственный интеллект в программах дисциплин (уровень СПО) 144 часа
</v>
      </c>
      <c r="K44" s="8" t="str">
        <f t="shared" si="24"/>
        <v>первая </v>
      </c>
      <c r="L44" s="8">
        <f t="shared" si="24"/>
        <v>34</v>
      </c>
      <c r="M44" s="8">
        <f t="shared" si="24"/>
        <v>28</v>
      </c>
      <c r="N44" s="8">
        <f t="shared" si="24"/>
        <v>34</v>
      </c>
    </row>
    <row r="45" ht="43.2" customHeight="1" spans="1:14">
      <c r="A45" s="6">
        <v>43</v>
      </c>
      <c r="B45" s="36" t="s">
        <v>202</v>
      </c>
      <c r="C45" s="8" t="str">
        <f t="shared" si="24"/>
        <v>Шихов Николай Николаевич</v>
      </c>
      <c r="D45" s="8" t="str">
        <f t="shared" si="24"/>
        <v>преподаватель</v>
      </c>
      <c r="E45" s="8" t="str">
        <f t="shared" si="24"/>
        <v>Высшее</v>
      </c>
      <c r="F45" s="8" t="str">
        <f t="shared" si="24"/>
        <v>Учитель технологии и предпринимательства</v>
      </c>
      <c r="G45" s="8" t="str">
        <f t="shared" si="24"/>
        <v>Технология и предпринимательство</v>
      </c>
      <c r="H45" s="8"/>
      <c r="I45" s="8"/>
      <c r="J45" s="8" t="str">
        <f t="shared" si="24"/>
        <v> 2022 АНО ВО "Университет Иннополис" по программе "Прикладной искусственный интеллект в программах дисциплин (уровень СПО) 144 часа
</v>
      </c>
      <c r="K45" s="8" t="str">
        <f t="shared" si="24"/>
        <v>первая </v>
      </c>
      <c r="L45" s="8">
        <f t="shared" si="24"/>
        <v>34</v>
      </c>
      <c r="M45" s="8">
        <f t="shared" si="24"/>
        <v>28</v>
      </c>
      <c r="N45" s="8">
        <f t="shared" si="24"/>
        <v>34</v>
      </c>
    </row>
    <row r="46" ht="62.4" customHeight="1" spans="1:14">
      <c r="A46" s="6">
        <v>44</v>
      </c>
      <c r="B46" s="44" t="s">
        <v>203</v>
      </c>
      <c r="C46" s="8" t="str">
        <f>'44.02.02 (Профессионалитет)'!C27</f>
        <v>Шестакова Марина Николаевна</v>
      </c>
      <c r="D46" s="8" t="str">
        <f>'44.02.02 (Профессионалитет)'!D27</f>
        <v>педагог-психолог</v>
      </c>
      <c r="E46" s="8" t="str">
        <f>'44.02.02 (Профессионалитет)'!E27</f>
        <v>Высшее</v>
      </c>
      <c r="F46" s="8" t="str">
        <f>'44.02.02 (Профессионалитет)'!F27</f>
        <v>Педагог-психолог</v>
      </c>
      <c r="G46" s="8">
        <f>'44.02.02 (Профессионалитет)'!G27</f>
        <v>0</v>
      </c>
      <c r="H46" s="8"/>
      <c r="I46" s="8"/>
      <c r="J46" s="8" t="str">
        <f>'44.02.02 (Профессионалитет)'!J27</f>
        <v>2023 ФГБОУ ВО «Пермский государственный гуманитарно-педагогический университет», Социально-педагогическая профилактика аддиктивного поведения и социальная реабилитация подростков группы риска 40 часов
2023 ДОФПК МГППУ Организация деятельности педагога-психолога в системе СПО: психолого-педагогическое сопровождение и межведомственное взаимодействие, 72 часа
2024 ФГБОУ ВО «ПГГПУ» Использование технологии формирования психологической устойчивости личности у обучающихся в процессе профилактики потребления обучающимися ПАВ, 16 часов</v>
      </c>
      <c r="K46" s="8"/>
      <c r="L46" s="8">
        <f>'44.02.02 (Профессионалитет)'!L27</f>
        <v>18</v>
      </c>
      <c r="M46" s="8">
        <f>'44.02.02 (Профессионалитет)'!M27</f>
        <v>18</v>
      </c>
      <c r="N46" s="8">
        <f>'44.02.02 (Профессионалитет)'!N27</f>
        <v>18</v>
      </c>
    </row>
    <row r="47" ht="71.4" customHeight="1" spans="1:16">
      <c r="A47" s="6">
        <v>45</v>
      </c>
      <c r="B47" s="8" t="s">
        <v>204</v>
      </c>
      <c r="C47" s="45" t="str">
        <f>C42</f>
        <v>Шихов Николай Николаевич</v>
      </c>
      <c r="D47" s="45" t="str">
        <f t="shared" ref="D47:N47" si="25">D42</f>
        <v>преподаватель</v>
      </c>
      <c r="E47" s="45" t="str">
        <f t="shared" si="25"/>
        <v>Высшее</v>
      </c>
      <c r="F47" s="45" t="str">
        <f t="shared" si="25"/>
        <v>Учитель технологии и предпринимательства</v>
      </c>
      <c r="G47" s="45" t="str">
        <f t="shared" si="25"/>
        <v>Технология и предпринимательство</v>
      </c>
      <c r="H47" s="45"/>
      <c r="I47" s="45"/>
      <c r="J47" s="45" t="str">
        <f t="shared" si="25"/>
        <v> 2022 АНО ВО "Университет Иннополис" по программе "Прикладной искусственный интеллект в программах дисциплин (уровень СПО) 144 часа
</v>
      </c>
      <c r="K47" s="45" t="str">
        <f t="shared" si="25"/>
        <v>первая </v>
      </c>
      <c r="L47" s="45">
        <f t="shared" si="25"/>
        <v>34</v>
      </c>
      <c r="M47" s="45">
        <f t="shared" si="25"/>
        <v>28</v>
      </c>
      <c r="N47" s="45">
        <f t="shared" si="25"/>
        <v>34</v>
      </c>
      <c r="O47" s="45"/>
      <c r="P47" s="45"/>
    </row>
    <row r="48" ht="76.2" customHeight="1" spans="1:16">
      <c r="A48" s="6">
        <v>46</v>
      </c>
      <c r="B48" s="8" t="s">
        <v>205</v>
      </c>
      <c r="C48" s="45" t="str">
        <f>C47</f>
        <v>Шихов Николай Николаевич</v>
      </c>
      <c r="D48" s="45" t="str">
        <f t="shared" ref="D48:N50" si="26">D47</f>
        <v>преподаватель</v>
      </c>
      <c r="E48" s="45" t="str">
        <f t="shared" si="26"/>
        <v>Высшее</v>
      </c>
      <c r="F48" s="45" t="str">
        <f t="shared" si="26"/>
        <v>Учитель технологии и предпринимательства</v>
      </c>
      <c r="G48" s="45" t="str">
        <f t="shared" si="26"/>
        <v>Технология и предпринимательство</v>
      </c>
      <c r="H48" s="45"/>
      <c r="I48" s="45"/>
      <c r="J48" s="45" t="str">
        <f t="shared" si="26"/>
        <v> 2022 АНО ВО "Университет Иннополис" по программе "Прикладной искусственный интеллект в программах дисциплин (уровень СПО) 144 часа
</v>
      </c>
      <c r="K48" s="45" t="str">
        <f t="shared" si="26"/>
        <v>первая </v>
      </c>
      <c r="L48" s="45">
        <f t="shared" si="26"/>
        <v>34</v>
      </c>
      <c r="M48" s="45">
        <f t="shared" si="26"/>
        <v>28</v>
      </c>
      <c r="N48" s="45">
        <f t="shared" si="26"/>
        <v>34</v>
      </c>
      <c r="O48" s="45"/>
      <c r="P48" s="45"/>
    </row>
    <row r="49" ht="60" customHeight="1" spans="1:16">
      <c r="A49" s="6">
        <v>47</v>
      </c>
      <c r="B49" s="44" t="s">
        <v>206</v>
      </c>
      <c r="C49" s="45" t="str">
        <f>C48</f>
        <v>Шихов Николай Николаевич</v>
      </c>
      <c r="D49" s="45" t="str">
        <f t="shared" si="26"/>
        <v>преподаватель</v>
      </c>
      <c r="E49" s="45" t="str">
        <f t="shared" si="26"/>
        <v>Высшее</v>
      </c>
      <c r="F49" s="45" t="str">
        <f t="shared" si="26"/>
        <v>Учитель технологии и предпринимательства</v>
      </c>
      <c r="G49" s="45" t="str">
        <f t="shared" si="26"/>
        <v>Технология и предпринимательство</v>
      </c>
      <c r="H49" s="45"/>
      <c r="I49" s="45"/>
      <c r="J49" s="45" t="str">
        <f t="shared" si="26"/>
        <v> 2022 АНО ВО "Университет Иннополис" по программе "Прикладной искусственный интеллект в программах дисциплин (уровень СПО) 144 часа
</v>
      </c>
      <c r="K49" s="45" t="str">
        <f t="shared" si="26"/>
        <v>первая </v>
      </c>
      <c r="L49" s="45">
        <f t="shared" si="26"/>
        <v>34</v>
      </c>
      <c r="M49" s="45">
        <f t="shared" si="26"/>
        <v>28</v>
      </c>
      <c r="N49" s="45">
        <f t="shared" si="26"/>
        <v>34</v>
      </c>
      <c r="O49" s="45"/>
      <c r="P49" s="45"/>
    </row>
    <row r="50" ht="43.8" customHeight="1" spans="1:16">
      <c r="A50" s="6">
        <v>48</v>
      </c>
      <c r="B50" s="17" t="s">
        <v>207</v>
      </c>
      <c r="C50" s="46" t="str">
        <f>C49</f>
        <v>Шихов Николай Николаевич</v>
      </c>
      <c r="D50" s="46" t="str">
        <f t="shared" si="26"/>
        <v>преподаватель</v>
      </c>
      <c r="E50" s="46" t="str">
        <f t="shared" si="26"/>
        <v>Высшее</v>
      </c>
      <c r="F50" s="46" t="str">
        <f t="shared" si="26"/>
        <v>Учитель технологии и предпринимательства</v>
      </c>
      <c r="G50" s="46" t="str">
        <f t="shared" si="26"/>
        <v>Технология и предпринимательство</v>
      </c>
      <c r="H50" s="46"/>
      <c r="I50" s="46"/>
      <c r="J50" s="46" t="str">
        <f t="shared" si="26"/>
        <v> 2022 АНО ВО "Университет Иннополис" по программе "Прикладной искусственный интеллект в программах дисциплин (уровень СПО) 144 часа
</v>
      </c>
      <c r="K50" s="46" t="str">
        <f t="shared" si="26"/>
        <v>первая </v>
      </c>
      <c r="L50" s="46">
        <f t="shared" si="26"/>
        <v>34</v>
      </c>
      <c r="M50" s="46">
        <f t="shared" si="26"/>
        <v>28</v>
      </c>
      <c r="N50" s="46">
        <f t="shared" si="26"/>
        <v>34</v>
      </c>
      <c r="O50" s="46"/>
      <c r="P50" s="46"/>
    </row>
    <row r="51" ht="58.8" customHeight="1" spans="1:18">
      <c r="A51" s="6">
        <v>49</v>
      </c>
      <c r="B51" s="17" t="s">
        <v>208</v>
      </c>
      <c r="C51" s="8" t="str">
        <f>C46</f>
        <v>Шестакова Марина Николаевна</v>
      </c>
      <c r="D51" s="8" t="str">
        <f t="shared" ref="D51:N51" si="27">D46</f>
        <v>педагог-психолог</v>
      </c>
      <c r="E51" s="8" t="str">
        <f t="shared" si="27"/>
        <v>Высшее</v>
      </c>
      <c r="F51" s="8" t="str">
        <f t="shared" si="27"/>
        <v>Педагог-психолог</v>
      </c>
      <c r="G51" s="8">
        <f t="shared" si="27"/>
        <v>0</v>
      </c>
      <c r="H51" s="8"/>
      <c r="I51" s="8"/>
      <c r="J51" s="8" t="str">
        <f t="shared" si="27"/>
        <v>2023 ФГБОУ ВО «Пермский государственный гуманитарно-педагогический университет», Социально-педагогическая профилактика аддиктивного поведения и социальная реабилитация подростков группы риска 40 часов
2023 ДОФПК МГППУ Организация деятельности педагога-психолога в системе СПО: психолого-педагогическое сопровождение и межведомственное взаимодействие, 72 часа
2024 ФГБОУ ВО «ПГГПУ» Использование технологии формирования психологической устойчивости личности у обучающихся в процессе профилактики потребления обучающимися ПАВ, 16 часов</v>
      </c>
      <c r="K51" s="8"/>
      <c r="L51" s="8">
        <f t="shared" si="27"/>
        <v>18</v>
      </c>
      <c r="M51" s="8">
        <f t="shared" si="27"/>
        <v>18</v>
      </c>
      <c r="N51" s="8">
        <f t="shared" si="27"/>
        <v>18</v>
      </c>
      <c r="O51" s="8"/>
      <c r="P51" s="8"/>
      <c r="Q51" s="8"/>
      <c r="R51" s="8"/>
    </row>
    <row r="52" ht="48" spans="1:16">
      <c r="A52" s="6">
        <v>50</v>
      </c>
      <c r="B52" s="21" t="s">
        <v>209</v>
      </c>
      <c r="C52" s="21" t="str">
        <f>C34</f>
        <v>Рофер Олег Юрьевич</v>
      </c>
      <c r="D52" s="21" t="str">
        <f t="shared" ref="D52:N52" si="28">D34</f>
        <v>преподаватель</v>
      </c>
      <c r="E52" s="21" t="str">
        <f t="shared" si="28"/>
        <v>высшее</v>
      </c>
      <c r="F52" s="21" t="str">
        <f t="shared" si="28"/>
        <v>Инженер-механик</v>
      </c>
      <c r="G52" s="21" t="str">
        <f t="shared" si="28"/>
        <v>Механизация сельского хозяйства</v>
      </c>
      <c r="H52" s="21"/>
      <c r="I52" s="21"/>
      <c r="J52" s="21"/>
      <c r="K52" s="21"/>
      <c r="L52" s="21">
        <f t="shared" si="28"/>
        <v>48</v>
      </c>
      <c r="M52" s="21">
        <f t="shared" si="28"/>
        <v>21</v>
      </c>
      <c r="N52" s="21">
        <f t="shared" si="28"/>
        <v>21</v>
      </c>
      <c r="O52" s="21" t="str">
        <f>'21.02.03'!O46</f>
        <v>+</v>
      </c>
      <c r="P52" s="21" t="str">
        <f>'21.02.03'!P46</f>
        <v>ООО "Сельхозтехника", начальник подразделения</v>
      </c>
    </row>
    <row r="53" ht="60" spans="1:16">
      <c r="A53" s="6">
        <v>51</v>
      </c>
      <c r="B53" s="21" t="s">
        <v>210</v>
      </c>
      <c r="C53" s="21" t="str">
        <f>C52</f>
        <v>Рофер Олег Юрьевич</v>
      </c>
      <c r="D53" s="21" t="str">
        <f t="shared" ref="D53:P54" si="29">D52</f>
        <v>преподаватель</v>
      </c>
      <c r="E53" s="21" t="str">
        <f t="shared" si="29"/>
        <v>высшее</v>
      </c>
      <c r="F53" s="21" t="str">
        <f t="shared" si="29"/>
        <v>Инженер-механик</v>
      </c>
      <c r="G53" s="21" t="str">
        <f t="shared" si="29"/>
        <v>Механизация сельского хозяйства</v>
      </c>
      <c r="H53" s="21"/>
      <c r="I53" s="21"/>
      <c r="J53" s="21"/>
      <c r="K53" s="21"/>
      <c r="L53" s="21">
        <f t="shared" si="29"/>
        <v>48</v>
      </c>
      <c r="M53" s="21">
        <f t="shared" si="29"/>
        <v>21</v>
      </c>
      <c r="N53" s="21">
        <f t="shared" si="29"/>
        <v>21</v>
      </c>
      <c r="O53" s="21" t="str">
        <f t="shared" si="29"/>
        <v>+</v>
      </c>
      <c r="P53" s="21" t="str">
        <f t="shared" si="29"/>
        <v>ООО "Сельхозтехника", начальник подразделения</v>
      </c>
    </row>
    <row r="54" ht="48" spans="1:17">
      <c r="A54" s="6">
        <v>52</v>
      </c>
      <c r="B54" s="21" t="s">
        <v>211</v>
      </c>
      <c r="C54" s="21" t="str">
        <f>C53</f>
        <v>Рофер Олег Юрьевич</v>
      </c>
      <c r="D54" s="21" t="str">
        <f t="shared" si="29"/>
        <v>преподаватель</v>
      </c>
      <c r="E54" s="21" t="str">
        <f t="shared" si="29"/>
        <v>высшее</v>
      </c>
      <c r="F54" s="21" t="str">
        <f t="shared" si="29"/>
        <v>Инженер-механик</v>
      </c>
      <c r="G54" s="21" t="str">
        <f t="shared" si="29"/>
        <v>Механизация сельского хозяйства</v>
      </c>
      <c r="H54" s="21"/>
      <c r="I54" s="21"/>
      <c r="J54" s="21"/>
      <c r="K54" s="21"/>
      <c r="L54" s="21">
        <f t="shared" si="29"/>
        <v>48</v>
      </c>
      <c r="M54" s="21">
        <f t="shared" si="29"/>
        <v>21</v>
      </c>
      <c r="N54" s="21">
        <f t="shared" si="29"/>
        <v>21</v>
      </c>
      <c r="O54" s="21" t="str">
        <f t="shared" si="29"/>
        <v>+</v>
      </c>
      <c r="P54" s="21" t="str">
        <f t="shared" si="29"/>
        <v>ООО "Сельхозтехника", начальник подразделения</v>
      </c>
      <c r="Q54" s="21"/>
    </row>
    <row r="55" ht="50.4" customHeight="1" spans="1:17">
      <c r="A55" s="6">
        <v>53</v>
      </c>
      <c r="B55" s="21" t="s">
        <v>212</v>
      </c>
      <c r="C55" s="21" t="str">
        <f>C51</f>
        <v>Шестакова Марина Николаевна</v>
      </c>
      <c r="D55" s="21" t="str">
        <f t="shared" ref="D55:N55" si="30">D51</f>
        <v>педагог-психолог</v>
      </c>
      <c r="E55" s="21" t="str">
        <f t="shared" si="30"/>
        <v>Высшее</v>
      </c>
      <c r="F55" s="21" t="str">
        <f t="shared" si="30"/>
        <v>Педагог-психолог</v>
      </c>
      <c r="G55" s="21">
        <f t="shared" si="30"/>
        <v>0</v>
      </c>
      <c r="H55" s="21"/>
      <c r="I55" s="21"/>
      <c r="J55" s="21" t="str">
        <f t="shared" si="30"/>
        <v>2023 ФГБОУ ВО «Пермский государственный гуманитарно-педагогический университет», Социально-педагогическая профилактика аддиктивного поведения и социальная реабилитация подростков группы риска 40 часов
2023 ДОФПК МГППУ Организация деятельности педагога-психолога в системе СПО: психолого-педагогическое сопровождение и межведомственное взаимодействие, 72 часа
2024 ФГБОУ ВО «ПГГПУ» Использование технологии формирования психологической устойчивости личности у обучающихся в процессе профилактики потребления обучающимися ПАВ, 16 часов</v>
      </c>
      <c r="K55" s="21"/>
      <c r="L55" s="21">
        <f t="shared" si="30"/>
        <v>18</v>
      </c>
      <c r="M55" s="21">
        <f t="shared" si="30"/>
        <v>18</v>
      </c>
      <c r="N55" s="21">
        <f t="shared" si="30"/>
        <v>18</v>
      </c>
      <c r="O55" s="21"/>
      <c r="P55" s="21"/>
      <c r="Q55" s="21"/>
    </row>
    <row r="56" ht="48" spans="1:16">
      <c r="A56" s="6">
        <v>54</v>
      </c>
      <c r="B56" s="21" t="s">
        <v>180</v>
      </c>
      <c r="C56" s="21" t="str">
        <f>C54</f>
        <v>Рофер Олег Юрьевич</v>
      </c>
      <c r="D56" s="21" t="str">
        <f t="shared" ref="D56:P56" si="31">D54</f>
        <v>преподаватель</v>
      </c>
      <c r="E56" s="21" t="str">
        <f t="shared" si="31"/>
        <v>высшее</v>
      </c>
      <c r="F56" s="21" t="str">
        <f t="shared" si="31"/>
        <v>Инженер-механик</v>
      </c>
      <c r="G56" s="21" t="str">
        <f t="shared" si="31"/>
        <v>Механизация сельского хозяйства</v>
      </c>
      <c r="H56" s="21"/>
      <c r="I56" s="21"/>
      <c r="J56" s="21"/>
      <c r="K56" s="21"/>
      <c r="L56" s="21">
        <f t="shared" si="31"/>
        <v>48</v>
      </c>
      <c r="M56" s="21">
        <f t="shared" si="31"/>
        <v>21</v>
      </c>
      <c r="N56" s="21">
        <f t="shared" si="31"/>
        <v>21</v>
      </c>
      <c r="O56" s="21" t="str">
        <f t="shared" si="31"/>
        <v>+</v>
      </c>
      <c r="P56" s="21" t="str">
        <f t="shared" si="31"/>
        <v>ООО "Сельхозтехника", начальник подразделения</v>
      </c>
    </row>
    <row r="57" ht="48" spans="1:16">
      <c r="A57" s="6">
        <v>55</v>
      </c>
      <c r="B57" s="2" t="s">
        <v>211</v>
      </c>
      <c r="C57" s="21" t="str">
        <f>C56</f>
        <v>Рофер Олег Юрьевич</v>
      </c>
      <c r="D57" s="21" t="str">
        <f t="shared" ref="D57:P57" si="32">D56</f>
        <v>преподаватель</v>
      </c>
      <c r="E57" s="21" t="str">
        <f t="shared" si="32"/>
        <v>высшее</v>
      </c>
      <c r="F57" s="21" t="str">
        <f t="shared" si="32"/>
        <v>Инженер-механик</v>
      </c>
      <c r="G57" s="21" t="str">
        <f t="shared" si="32"/>
        <v>Механизация сельского хозяйства</v>
      </c>
      <c r="H57" s="21"/>
      <c r="I57" s="21"/>
      <c r="J57" s="21"/>
      <c r="K57" s="21"/>
      <c r="L57" s="21">
        <f t="shared" si="32"/>
        <v>48</v>
      </c>
      <c r="M57" s="21">
        <f t="shared" si="32"/>
        <v>21</v>
      </c>
      <c r="N57" s="21">
        <f t="shared" si="32"/>
        <v>21</v>
      </c>
      <c r="O57" s="21" t="str">
        <f t="shared" si="32"/>
        <v>+</v>
      </c>
      <c r="P57" s="21" t="str">
        <f t="shared" si="32"/>
        <v>ООО "Сельхозтехника", начальник подразделения</v>
      </c>
    </row>
    <row r="58" ht="51" customHeight="1" spans="1:16">
      <c r="A58" s="6">
        <v>56</v>
      </c>
      <c r="B58" s="21" t="s">
        <v>212</v>
      </c>
      <c r="C58" s="21" t="str">
        <f>C55</f>
        <v>Шестакова Марина Николаевна</v>
      </c>
      <c r="D58" s="21" t="str">
        <f t="shared" ref="D58:N58" si="33">D55</f>
        <v>педагог-психолог</v>
      </c>
      <c r="E58" s="21" t="str">
        <f t="shared" si="33"/>
        <v>Высшее</v>
      </c>
      <c r="F58" s="21" t="str">
        <f t="shared" si="33"/>
        <v>Педагог-психолог</v>
      </c>
      <c r="G58" s="21">
        <f t="shared" si="33"/>
        <v>0</v>
      </c>
      <c r="H58" s="21"/>
      <c r="I58" s="21"/>
      <c r="J58" s="21" t="str">
        <f t="shared" si="33"/>
        <v>2023 ФГБОУ ВО «Пермский государственный гуманитарно-педагогический университет», Социально-педагогическая профилактика аддиктивного поведения и социальная реабилитация подростков группы риска 40 часов
2023 ДОФПК МГППУ Организация деятельности педагога-психолога в системе СПО: психолого-педагогическое сопровождение и межведомственное взаимодействие, 72 часа
2024 ФГБОУ ВО «ПГГПУ» Использование технологии формирования психологической устойчивости личности у обучающихся в процессе профилактики потребления обучающимися ПАВ, 16 часов</v>
      </c>
      <c r="K58" s="21"/>
      <c r="L58" s="21">
        <f t="shared" si="33"/>
        <v>18</v>
      </c>
      <c r="M58" s="21">
        <f t="shared" si="33"/>
        <v>18</v>
      </c>
      <c r="N58" s="21">
        <f t="shared" si="33"/>
        <v>18</v>
      </c>
      <c r="O58" s="21"/>
      <c r="P58" s="21"/>
    </row>
    <row r="59" spans="1:1">
      <c r="A59" s="6"/>
    </row>
    <row r="60" spans="1:1">
      <c r="A60" s="6"/>
    </row>
    <row r="61" spans="1:1">
      <c r="A61" s="6"/>
    </row>
    <row r="62" spans="1:1">
      <c r="A62" s="6"/>
    </row>
    <row r="63" spans="1:1">
      <c r="A63" s="6"/>
    </row>
  </sheetData>
  <mergeCells count="1">
    <mergeCell ref="A1:N1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8"/>
  <sheetViews>
    <sheetView zoomScale="107" zoomScaleNormal="107" workbookViewId="0">
      <pane ySplit="2" topLeftCell="A31" activePane="bottomLeft" state="frozen"/>
      <selection/>
      <selection pane="bottomLeft" activeCell="D35" sqref="D35"/>
    </sheetView>
  </sheetViews>
  <sheetFormatPr defaultColWidth="9.11111111111111" defaultRowHeight="12"/>
  <cols>
    <col min="1" max="1" width="4.88888888888889" style="2" customWidth="1"/>
    <col min="2" max="2" width="18.1111111111111" style="2" customWidth="1"/>
    <col min="3" max="3" width="15.1111111111111" style="2" customWidth="1"/>
    <col min="4" max="4" width="13.6666666666667" style="2" customWidth="1"/>
    <col min="5" max="5" width="9.11111111111111" style="2" customWidth="1"/>
    <col min="6" max="6" width="17.5555555555556" style="2" customWidth="1"/>
    <col min="7" max="7" width="15.1111111111111" style="2" customWidth="1"/>
    <col min="8" max="8" width="8" style="2" customWidth="1"/>
    <col min="9" max="9" width="7" style="2" customWidth="1"/>
    <col min="10" max="10" width="34.5555555555556" style="2" customWidth="1"/>
    <col min="11" max="11" width="10.3333333333333" style="2" customWidth="1"/>
    <col min="12" max="12" width="14.6666666666667" style="2" customWidth="1"/>
    <col min="13" max="13" width="12.3333333333333" style="2" customWidth="1"/>
    <col min="14" max="14" width="12.6666666666667" style="2" customWidth="1"/>
    <col min="15" max="15" width="9.11111111111111" style="2"/>
    <col min="16" max="16" width="14" style="2" customWidth="1"/>
    <col min="17" max="16384" width="9.11111111111111" style="2"/>
  </cols>
  <sheetData>
    <row r="1" spans="1:19">
      <c r="A1" s="3" t="s">
        <v>213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23"/>
      <c r="P1" s="23"/>
      <c r="Q1" s="23"/>
      <c r="R1" s="23"/>
      <c r="S1" s="23"/>
    </row>
    <row r="2" ht="60" customHeight="1" spans="1:1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24" t="s">
        <v>14</v>
      </c>
      <c r="O2" s="25" t="s">
        <v>214</v>
      </c>
      <c r="P2" s="26" t="s">
        <v>215</v>
      </c>
    </row>
    <row r="3" ht="111" customHeight="1" spans="1:14">
      <c r="A3" s="6">
        <v>1</v>
      </c>
      <c r="B3" s="7" t="s">
        <v>216</v>
      </c>
      <c r="C3" s="8" t="str">
        <f>'21.02.03'!C3</f>
        <v>Жилкина Ирина Валентиновна</v>
      </c>
      <c r="D3" s="8" t="str">
        <f>'21.02.03'!D3</f>
        <v>Преподаватель</v>
      </c>
      <c r="E3" s="8" t="str">
        <f>'21.02.03'!E3</f>
        <v>Высшее</v>
      </c>
      <c r="F3" s="8" t="str">
        <f>'21.02.03'!F3</f>
        <v>Преподаватель русского языка и литературы</v>
      </c>
      <c r="G3" s="8" t="str">
        <f>'21.02.03'!G3</f>
        <v>Русский язык и Литература</v>
      </c>
      <c r="H3" s="8"/>
      <c r="I3" s="8"/>
      <c r="J3" s="8" t="str">
        <f>'21.02.03'!J3</f>
        <v> 2022 "Разговоры о важном": система  работы классного  руководителя(куратора)ФГАОУ ДПО" Академия Минпросвещения России" 58 ч. 2023, БУ ВО «Сургутский государственный университет», Основы работы с генеративными нейросетями, 16 часов; 2025 ВДЦ Смена "Современные подходы к воспитанию в системе среднего профессионального образования", 72 часа</v>
      </c>
      <c r="K3" s="8" t="str">
        <f>'21.02.03'!K3</f>
        <v>высшая</v>
      </c>
      <c r="L3" s="8">
        <f>'21.02.03'!L3</f>
        <v>22</v>
      </c>
      <c r="M3" s="8">
        <f>'21.02.03'!M3</f>
        <v>9</v>
      </c>
      <c r="N3" s="8">
        <f>'21.02.03'!N3</f>
        <v>20</v>
      </c>
    </row>
    <row r="4" s="1" customFormat="1" ht="112.2" customHeight="1" spans="1:14">
      <c r="A4" s="9">
        <v>2</v>
      </c>
      <c r="B4" s="7" t="s">
        <v>217</v>
      </c>
      <c r="C4" s="8" t="str">
        <f>'21.02.03'!C4</f>
        <v>Жилкина Ирина Валентиновна</v>
      </c>
      <c r="D4" s="8" t="str">
        <f>'21.02.03'!D4</f>
        <v>Преподаватель</v>
      </c>
      <c r="E4" s="8" t="str">
        <f>'21.02.03'!E4</f>
        <v>Высшее</v>
      </c>
      <c r="F4" s="8" t="str">
        <f>'21.02.03'!F4</f>
        <v>Преподаватель русского языка и литературы</v>
      </c>
      <c r="G4" s="8" t="str">
        <f>'21.02.03'!G4</f>
        <v>Русский язык и Литература</v>
      </c>
      <c r="H4" s="8"/>
      <c r="I4" s="8"/>
      <c r="J4" s="8" t="str">
        <f>'21.02.03'!J4</f>
        <v> 2022 "Разговоры о важном": система  работы классного  руководителя(куратора)ФГАОУ ДПО" Академия Минпросвещения России" 58 ч. 2023, БУ ВО «Сургутский государственный университет», Основы работы с генеративными нейросетями, 16 часов; 2025 ВДЦ Смена "Современные подходы к воспитанию в системе среднего профессионального образования", 72 часа</v>
      </c>
      <c r="K4" s="8" t="str">
        <f>'21.02.03'!K4</f>
        <v>высшая</v>
      </c>
      <c r="L4" s="8">
        <f>'21.02.03'!L4</f>
        <v>23</v>
      </c>
      <c r="M4" s="8">
        <f>'21.02.03'!M4</f>
        <v>10</v>
      </c>
      <c r="N4" s="8">
        <f>'21.02.03'!N4</f>
        <v>21</v>
      </c>
    </row>
    <row r="5" ht="87.6" customHeight="1" spans="1:14">
      <c r="A5" s="6">
        <v>3</v>
      </c>
      <c r="B5" s="7" t="s">
        <v>218</v>
      </c>
      <c r="C5" s="8" t="str">
        <f>'21.02.03'!C5</f>
        <v>Андреева Оксана Анатольевна</v>
      </c>
      <c r="D5" s="8" t="str">
        <f>'21.02.03'!D5</f>
        <v>Преподаватель (внешний совместитель)</v>
      </c>
      <c r="E5" s="8" t="str">
        <f>'21.02.03'!E5</f>
        <v>высшее</v>
      </c>
      <c r="F5" s="8" t="str">
        <f>'21.02.03'!F5</f>
        <v>бакалавр </v>
      </c>
      <c r="G5" s="8" t="str">
        <f>'21.02.03'!G5</f>
        <v>44.03.01 Педагогическое образование</v>
      </c>
      <c r="H5" s="8"/>
      <c r="I5" s="8"/>
      <c r="J5" s="8" t="str">
        <f>'21.02.03'!J5</f>
        <v>2025, ФГБОУ ВО «Моделирование современного урока в условиях обновленного ФГОС ООО и ФГОС СОО», 72 час
2025, «Совершенствование иноязычной коммуникативной компетенции учителя иностранного языка в соответствии ФГОС ООО и ФГОС СОО», 72 часа</v>
      </c>
      <c r="K5" s="8"/>
      <c r="L5" s="8">
        <f>'21.02.03'!L5</f>
        <v>15</v>
      </c>
      <c r="M5" s="8">
        <f>'21.02.03'!M5</f>
        <v>3</v>
      </c>
      <c r="N5" s="8">
        <f>'21.02.03'!N5</f>
        <v>15</v>
      </c>
    </row>
    <row r="6" ht="111.6" customHeight="1" spans="1:16">
      <c r="A6" s="9">
        <v>4</v>
      </c>
      <c r="B6" s="7" t="s">
        <v>219</v>
      </c>
      <c r="C6" s="8" t="str">
        <f>'21.02.03'!C7</f>
        <v>Сковоронских Юлия Петровна</v>
      </c>
      <c r="D6" s="8" t="str">
        <f>'21.02.03'!D7</f>
        <v>преподаватель</v>
      </c>
      <c r="E6" s="8" t="str">
        <f>'21.02.03'!E7</f>
        <v>Высшее </v>
      </c>
      <c r="F6" s="8" t="str">
        <f>'21.02.03'!F7</f>
        <v>Учитель биологии</v>
      </c>
      <c r="G6" s="8" t="str">
        <f>'21.02.03'!G7</f>
        <v>Биология </v>
      </c>
      <c r="H6" s="8"/>
      <c r="I6" s="8"/>
      <c r="J6" s="8" t="str">
        <f>'21.02.03'!J7</f>
        <v> 2023 ООО Мобильное Электронное Образование "Инструменты бережливой технологии обучения в условиях цифровизации образовательной среды" 40 часов. 2023 ООО Мобильное Электронное Образование (ООО МЭО) Инструменты бережливой технологии обучения в условиях цифровизации образовательной среды, 40 часов
</v>
      </c>
      <c r="K6" s="8" t="str">
        <f>'21.02.03'!K7</f>
        <v>первая </v>
      </c>
      <c r="L6" s="8">
        <f>'21.02.03'!L7</f>
        <v>20</v>
      </c>
      <c r="M6" s="8">
        <f>'21.02.03'!M7</f>
        <v>18</v>
      </c>
      <c r="N6" s="8">
        <f>'21.02.03'!N7</f>
        <v>20</v>
      </c>
      <c r="O6" s="8"/>
      <c r="P6" s="8"/>
    </row>
    <row r="7" ht="110.4" customHeight="1" spans="1:16">
      <c r="A7" s="6">
        <v>5</v>
      </c>
      <c r="B7" s="7" t="s">
        <v>220</v>
      </c>
      <c r="C7" s="8" t="str">
        <f>C6</f>
        <v>Сковоронских Юлия Петровна</v>
      </c>
      <c r="D7" s="8" t="str">
        <f t="shared" ref="D7:N7" si="0">D6</f>
        <v>преподаватель</v>
      </c>
      <c r="E7" s="8" t="str">
        <f t="shared" si="0"/>
        <v>Высшее </v>
      </c>
      <c r="F7" s="8" t="str">
        <f t="shared" si="0"/>
        <v>Учитель биологии</v>
      </c>
      <c r="G7" s="8" t="str">
        <f t="shared" si="0"/>
        <v>Биология </v>
      </c>
      <c r="H7" s="8"/>
      <c r="I7" s="8"/>
      <c r="J7" s="8" t="str">
        <f t="shared" si="0"/>
        <v> 2023 ООО Мобильное Электронное Образование "Инструменты бережливой технологии обучения в условиях цифровизации образовательной среды" 40 часов. 2023 ООО Мобильное Электронное Образование (ООО МЭО) Инструменты бережливой технологии обучения в условиях цифровизации образовательной среды, 40 часов
</v>
      </c>
      <c r="K7" s="8" t="str">
        <f t="shared" si="0"/>
        <v>первая </v>
      </c>
      <c r="L7" s="8">
        <f t="shared" si="0"/>
        <v>20</v>
      </c>
      <c r="M7" s="8">
        <f t="shared" si="0"/>
        <v>18</v>
      </c>
      <c r="N7" s="8">
        <f t="shared" si="0"/>
        <v>20</v>
      </c>
      <c r="O7" s="8"/>
      <c r="P7" s="8"/>
    </row>
    <row r="8" ht="108.6" customHeight="1" spans="1:16">
      <c r="A8" s="9">
        <v>6</v>
      </c>
      <c r="B8" s="10" t="s">
        <v>221</v>
      </c>
      <c r="C8" s="8" t="str">
        <f>'21.02.03'!C9</f>
        <v>Пеймерт Галина Апалоновна</v>
      </c>
      <c r="D8" s="8" t="str">
        <f>'21.02.03'!D9</f>
        <v>преподаватель</v>
      </c>
      <c r="E8" s="8" t="str">
        <f>'21.02.03'!E9</f>
        <v>Высшее</v>
      </c>
      <c r="F8" s="8" t="str">
        <f>'21.02.03'!F9</f>
        <v>Историк. Преподаватель</v>
      </c>
      <c r="G8" s="8" t="str">
        <f>'21.02.03'!G9</f>
        <v>История</v>
      </c>
      <c r="H8" s="8"/>
      <c r="I8" s="8"/>
      <c r="J8" s="8" t="str">
        <f>'21.02.03'!J9</f>
        <v> 2023, Педагогический факультет РИНО ПГНИУ, «Внедрение методик преподавания общеобразовательных дисциплин с учетом профессиональной направленности программ среднего профессионального образования», 36 ч. 2025, ФГБОУ ВО «ПГГПУ» Психологическая компетентность педагога как фактор создания психологически безопасной среды ОУ, 72 часа</v>
      </c>
      <c r="K8" s="8" t="str">
        <f>'21.02.03'!K9</f>
        <v>высшая</v>
      </c>
      <c r="L8" s="8">
        <f>'21.02.03'!L9</f>
        <v>45</v>
      </c>
      <c r="M8" s="8">
        <f>'21.02.03'!M9</f>
        <v>15</v>
      </c>
      <c r="N8" s="8">
        <f>'21.02.03'!N9</f>
        <v>45</v>
      </c>
      <c r="O8" s="8"/>
      <c r="P8" s="8"/>
    </row>
    <row r="9" ht="108.6" customHeight="1" spans="1:16">
      <c r="A9" s="6">
        <v>7</v>
      </c>
      <c r="B9" s="11" t="s">
        <v>222</v>
      </c>
      <c r="C9" s="8" t="str">
        <f>C8</f>
        <v>Пеймерт Галина Апалоновна</v>
      </c>
      <c r="D9" s="8" t="str">
        <f t="shared" ref="D9:N9" si="1">D8</f>
        <v>преподаватель</v>
      </c>
      <c r="E9" s="8" t="str">
        <f t="shared" si="1"/>
        <v>Высшее</v>
      </c>
      <c r="F9" s="8" t="str">
        <f t="shared" si="1"/>
        <v>Историк. Преподаватель</v>
      </c>
      <c r="G9" s="8" t="str">
        <f t="shared" si="1"/>
        <v>История</v>
      </c>
      <c r="H9" s="8"/>
      <c r="I9" s="8"/>
      <c r="J9" s="8" t="str">
        <f t="shared" si="1"/>
        <v> 2023, Педагогический факультет РИНО ПГНИУ, «Внедрение методик преподавания общеобразовательных дисциплин с учетом профессиональной направленности программ среднего профессионального образования», 36 ч. 2025, ФГБОУ ВО «ПГГПУ» Психологическая компетентность педагога как фактор создания психологически безопасной среды ОУ, 72 часа</v>
      </c>
      <c r="K9" s="8" t="str">
        <f t="shared" si="1"/>
        <v>высшая</v>
      </c>
      <c r="L9" s="8">
        <f t="shared" si="1"/>
        <v>45</v>
      </c>
      <c r="M9" s="8">
        <f t="shared" si="1"/>
        <v>15</v>
      </c>
      <c r="N9" s="8">
        <f t="shared" si="1"/>
        <v>45</v>
      </c>
      <c r="O9" s="8"/>
      <c r="P9" s="8"/>
    </row>
    <row r="10" ht="111.6" customHeight="1" spans="1:16">
      <c r="A10" s="9">
        <v>8</v>
      </c>
      <c r="B10" s="7" t="s">
        <v>223</v>
      </c>
      <c r="C10" s="8" t="str">
        <f>C7</f>
        <v>Сковоронских Юлия Петровна</v>
      </c>
      <c r="D10" s="8" t="str">
        <f t="shared" ref="D10:N10" si="2">D7</f>
        <v>преподаватель</v>
      </c>
      <c r="E10" s="8" t="str">
        <f t="shared" si="2"/>
        <v>Высшее </v>
      </c>
      <c r="F10" s="8" t="str">
        <f t="shared" si="2"/>
        <v>Учитель биологии</v>
      </c>
      <c r="G10" s="8" t="str">
        <f t="shared" si="2"/>
        <v>Биология </v>
      </c>
      <c r="H10" s="8"/>
      <c r="I10" s="8"/>
      <c r="J10" s="8" t="str">
        <f t="shared" si="2"/>
        <v> 2023 ООО Мобильное Электронное Образование "Инструменты бережливой технологии обучения в условиях цифровизации образовательной среды" 40 часов. 2023 ООО Мобильное Электронное Образование (ООО МЭО) Инструменты бережливой технологии обучения в условиях цифровизации образовательной среды, 40 часов
</v>
      </c>
      <c r="K10" s="8" t="str">
        <f t="shared" si="2"/>
        <v>первая </v>
      </c>
      <c r="L10" s="8">
        <f t="shared" si="2"/>
        <v>20</v>
      </c>
      <c r="M10" s="8">
        <f t="shared" si="2"/>
        <v>18</v>
      </c>
      <c r="N10" s="8">
        <f t="shared" si="2"/>
        <v>20</v>
      </c>
      <c r="O10" s="8"/>
      <c r="P10" s="8"/>
    </row>
    <row r="11" ht="41.4" customHeight="1" spans="1:16">
      <c r="A11" s="6">
        <v>9</v>
      </c>
      <c r="B11" s="7" t="s">
        <v>224</v>
      </c>
      <c r="C11" s="8" t="str">
        <f>'21.02.03'!C12</f>
        <v>Матюшева Екатерина Александровна</v>
      </c>
      <c r="D11" s="8" t="str">
        <f>'21.02.03'!D12</f>
        <v>Преподаватель (внешний совместитель)</v>
      </c>
      <c r="E11" s="8" t="str">
        <f>'21.02.03'!E12</f>
        <v>высшее</v>
      </c>
      <c r="F11" s="8" t="str">
        <f>'21.02.03'!F12</f>
        <v>49.02.01 Физическая культура</v>
      </c>
      <c r="G11" s="8" t="str">
        <f>'21.02.03'!G12</f>
        <v>Педагог по физической культуре</v>
      </c>
      <c r="H11" s="8"/>
      <c r="I11" s="8"/>
      <c r="J11" s="8"/>
      <c r="K11" s="8"/>
      <c r="L11" s="8">
        <f>'21.02.03'!L12</f>
        <v>3</v>
      </c>
      <c r="M11" s="8">
        <f>'21.02.03'!M12</f>
        <v>0</v>
      </c>
      <c r="N11" s="8">
        <f>'21.02.03'!N12</f>
        <v>0</v>
      </c>
      <c r="O11" s="8"/>
      <c r="P11" s="8"/>
    </row>
    <row r="12" ht="51.6" customHeight="1" spans="1:16">
      <c r="A12" s="9">
        <v>10</v>
      </c>
      <c r="B12" s="7" t="s">
        <v>225</v>
      </c>
      <c r="C12" s="8" t="str">
        <f>'21.02.03'!C13</f>
        <v>Мурыгина Галина Николаевна</v>
      </c>
      <c r="D12" s="8" t="str">
        <f>'21.02.03'!D13</f>
        <v>Преподаватель</v>
      </c>
      <c r="E12" s="8" t="str">
        <f>'21.02.03'!E13</f>
        <v>высшее</v>
      </c>
      <c r="F12" s="8" t="str">
        <f>'21.02.03'!F13</f>
        <v>Технология и предпринимательство</v>
      </c>
      <c r="G12" s="8" t="str">
        <f>'21.02.03'!G13</f>
        <v>Учитель технологии и предпринимательства</v>
      </c>
      <c r="H12" s="8"/>
      <c r="I12" s="8"/>
      <c r="J12" s="8" t="str">
        <f>'21.02.03'!J13</f>
        <v>2025 АНО ДПО  «Академия современных технологий», «Теория и методика преподавания основ безопасности и защиты Родины»</v>
      </c>
      <c r="K12" s="8"/>
      <c r="L12" s="8">
        <f>'21.02.03'!L13</f>
        <v>35</v>
      </c>
      <c r="M12" s="8">
        <f>'21.02.03'!M13</f>
        <v>28</v>
      </c>
      <c r="N12" s="8">
        <f>'21.02.03'!N13</f>
        <v>28</v>
      </c>
      <c r="O12" s="8"/>
      <c r="P12" s="8"/>
    </row>
    <row r="13" ht="150.6" customHeight="1" spans="1:16">
      <c r="A13" s="6">
        <v>11</v>
      </c>
      <c r="B13" s="7" t="s">
        <v>226</v>
      </c>
      <c r="C13" s="8" t="str">
        <f>'21.02.03'!C14</f>
        <v>Камалова Ирина Минногоясовна </v>
      </c>
      <c r="D13" s="8" t="str">
        <f>'21.02.03'!D14</f>
        <v>Преподаватель</v>
      </c>
      <c r="E13" s="8" t="str">
        <f>'21.02.03'!E14</f>
        <v>Высшее</v>
      </c>
      <c r="F13" s="8" t="str">
        <f>'21.02.03'!F14</f>
        <v>Учитель математики</v>
      </c>
      <c r="G13" s="8" t="str">
        <f>'21.02.03'!G14</f>
        <v>Математика</v>
      </c>
      <c r="H13" s="8"/>
      <c r="I13" s="8"/>
      <c r="J13" s="8" t="str">
        <f>'21.02.03'!J14</f>
        <v>2023 НИУ "Высшая школа экономики" Управление качеством образования: современные подходы в обучении математике в условиях обновленных ФГОС ООО и цифровой трансформации образовательного процесса", 108 часов. 
2023 БУ ВО «Сургутский государственный университет», Применение нейросетей в педагогической работе,16 часов, Проектирование  профессионально-ориентированного содержания общеобразовательных дисциплин, 13 часов</v>
      </c>
      <c r="K13" s="8" t="str">
        <f>'21.02.03'!K14</f>
        <v>высшая</v>
      </c>
      <c r="L13" s="8">
        <f>'21.02.03'!L14</f>
        <v>29</v>
      </c>
      <c r="M13" s="8">
        <f>'21.02.03'!M14</f>
        <v>13</v>
      </c>
      <c r="N13" s="8">
        <f>'21.02.03'!N14</f>
        <v>26</v>
      </c>
      <c r="O13" s="8"/>
      <c r="P13" s="8"/>
    </row>
    <row r="14" ht="150" customHeight="1" spans="1:16">
      <c r="A14" s="9">
        <v>12</v>
      </c>
      <c r="B14" s="7" t="s">
        <v>227</v>
      </c>
      <c r="C14" s="8" t="str">
        <f>'21.02.03'!C15</f>
        <v>Вылежанина Людмила Евгеньевна </v>
      </c>
      <c r="D14" s="8" t="str">
        <f>'21.02.03'!D15</f>
        <v>преподаватель</v>
      </c>
      <c r="E14" s="8" t="str">
        <f>'21.02.03'!E15</f>
        <v>Высшее</v>
      </c>
      <c r="F14" s="8" t="str">
        <f>'21.02.03'!F15</f>
        <v>Учитель информатики</v>
      </c>
      <c r="G14" s="8">
        <f>'21.02.03'!G15</f>
        <v>0</v>
      </c>
      <c r="H14" s="8"/>
      <c r="I14" s="8"/>
      <c r="J14" s="8" t="str">
        <f>'21.02.03'!J15</f>
        <v>2019 Переподготовка: информатика 2021 ФГАОУ ВО "Московский физико-технический институт (национальный исследовательский университет) по программе Цифровая среда образовательной организации: новые возможности, 40 ч. 2024 Цифровые инструменты для создания интерактивных заданий ФГБОУ ДПО "Институт развития профессионального образования" 72 часа
2024 Педагог настоящего: как учить и учится в современном мире Общество с ограниченной ответственностью  "Учи.ру"</v>
      </c>
      <c r="K14" s="8" t="str">
        <f>'21.02.03'!K15</f>
        <v>Высшая </v>
      </c>
      <c r="L14" s="8">
        <f>'21.02.03'!L15</f>
        <v>35</v>
      </c>
      <c r="M14" s="8">
        <f>'21.02.03'!M15</f>
        <v>27</v>
      </c>
      <c r="N14" s="8">
        <f>'21.02.03'!N15</f>
        <v>27</v>
      </c>
      <c r="O14" s="8"/>
      <c r="P14" s="8"/>
    </row>
    <row r="15" ht="75.6" customHeight="1" spans="1:16">
      <c r="A15" s="6">
        <v>13</v>
      </c>
      <c r="B15" s="7" t="s">
        <v>228</v>
      </c>
      <c r="C15" s="12" t="str">
        <f>'21.02.03'!C16</f>
        <v>Малухина Лариса Владимировна (внутренний совместитель)</v>
      </c>
      <c r="D15" s="12" t="str">
        <f>'21.02.03'!D16</f>
        <v>преподаватель</v>
      </c>
      <c r="E15" s="12" t="str">
        <f>'21.02.03'!E16</f>
        <v>Высшее</v>
      </c>
      <c r="F15" s="12" t="str">
        <f>'21.02.03'!F16</f>
        <v>Учитель математики</v>
      </c>
      <c r="G15" s="12" t="str">
        <f>'21.02.03'!G16</f>
        <v>Математика </v>
      </c>
      <c r="H15" s="12"/>
      <c r="I15" s="12"/>
      <c r="J15" s="12" t="str">
        <f>'21.02.03'!J16</f>
        <v> 2022 ЦОПП Пермского края на базе ГБПОУ «Пермского химико-технологического техникума» по программе "Обучение ЭПОС СПО/ЦОПП" 32ч 2023 ФГБОУ ВО ПГГПУ "Подготовка к проведению Всероссийских проверочных работ", 40 ч</v>
      </c>
      <c r="K15" s="12"/>
      <c r="L15" s="12">
        <f>'21.02.03'!L16</f>
        <v>31</v>
      </c>
      <c r="M15" s="12">
        <f>'21.02.03'!M16</f>
        <v>24</v>
      </c>
      <c r="N15" s="12">
        <f>'21.02.03'!N16</f>
        <v>31</v>
      </c>
      <c r="O15" s="12"/>
      <c r="P15" s="12"/>
    </row>
    <row r="16" ht="108" customHeight="1" spans="1:16">
      <c r="A16" s="9">
        <v>14</v>
      </c>
      <c r="B16" s="13" t="s">
        <v>229</v>
      </c>
      <c r="C16" s="12" t="str">
        <f>C3</f>
        <v>Жилкина Ирина Валентиновна</v>
      </c>
      <c r="D16" s="12" t="str">
        <f t="shared" ref="D16:N16" si="3">D3</f>
        <v>Преподаватель</v>
      </c>
      <c r="E16" s="12" t="str">
        <f t="shared" si="3"/>
        <v>Высшее</v>
      </c>
      <c r="F16" s="12" t="str">
        <f t="shared" si="3"/>
        <v>Преподаватель русского языка и литературы</v>
      </c>
      <c r="G16" s="12" t="str">
        <f t="shared" si="3"/>
        <v>Русский язык и Литература</v>
      </c>
      <c r="H16" s="12"/>
      <c r="I16" s="12"/>
      <c r="J16" s="12" t="str">
        <f t="shared" si="3"/>
        <v> 2022 "Разговоры о важном": система  работы классного  руководителя(куратора)ФГАОУ ДПО" Академия Минпросвещения России" 58 ч. 2023, БУ ВО «Сургутский государственный университет», Основы работы с генеративными нейросетями, 16 часов; 2025 ВДЦ Смена "Современные подходы к воспитанию в системе среднего профессионального образования", 72 часа</v>
      </c>
      <c r="K16" s="12" t="str">
        <f t="shared" si="3"/>
        <v>высшая</v>
      </c>
      <c r="L16" s="12">
        <f t="shared" si="3"/>
        <v>22</v>
      </c>
      <c r="M16" s="12">
        <f t="shared" si="3"/>
        <v>9</v>
      </c>
      <c r="N16" s="12">
        <f t="shared" si="3"/>
        <v>20</v>
      </c>
      <c r="O16" s="12"/>
      <c r="P16" s="12"/>
    </row>
    <row r="17" ht="83.4" customHeight="1" spans="1:16">
      <c r="A17" s="6">
        <v>15</v>
      </c>
      <c r="B17" s="14" t="s">
        <v>230</v>
      </c>
      <c r="C17" s="12" t="str">
        <f>C8</f>
        <v>Пеймерт Галина Апалоновна</v>
      </c>
      <c r="D17" s="12" t="str">
        <f t="shared" ref="D17:N17" si="4">D8</f>
        <v>преподаватель</v>
      </c>
      <c r="E17" s="12" t="str">
        <f t="shared" si="4"/>
        <v>Высшее</v>
      </c>
      <c r="F17" s="12" t="str">
        <f t="shared" si="4"/>
        <v>Историк. Преподаватель</v>
      </c>
      <c r="G17" s="12" t="str">
        <f t="shared" si="4"/>
        <v>История</v>
      </c>
      <c r="H17" s="12"/>
      <c r="I17" s="12"/>
      <c r="J17" s="12" t="str">
        <f t="shared" si="4"/>
        <v> 2023, Педагогический факультет РИНО ПГНИУ, «Внедрение методик преподавания общеобразовательных дисциплин с учетом профессиональной направленности программ среднего профессионального образования», 36 ч. 2025, ФГБОУ ВО «ПГГПУ» Психологическая компетентность педагога как фактор создания психологически безопасной среды ОУ, 72 часа</v>
      </c>
      <c r="K17" s="12" t="str">
        <f t="shared" si="4"/>
        <v>высшая</v>
      </c>
      <c r="L17" s="12">
        <f t="shared" si="4"/>
        <v>45</v>
      </c>
      <c r="M17" s="12">
        <f t="shared" si="4"/>
        <v>15</v>
      </c>
      <c r="N17" s="12">
        <f t="shared" si="4"/>
        <v>45</v>
      </c>
      <c r="O17" s="12"/>
      <c r="P17" s="12"/>
    </row>
    <row r="18" ht="88.2" customHeight="1" spans="1:16">
      <c r="A18" s="9">
        <v>16</v>
      </c>
      <c r="B18" s="14" t="s">
        <v>231</v>
      </c>
      <c r="C18" s="12" t="str">
        <f>'21.02.03'!C18</f>
        <v>Андреева Оксана Анатольевна</v>
      </c>
      <c r="D18" s="12" t="str">
        <f>'21.02.03'!D18</f>
        <v>Преподаватель (внешний совместитель)</v>
      </c>
      <c r="E18" s="12" t="str">
        <f>'21.02.03'!E18</f>
        <v>высшее</v>
      </c>
      <c r="F18" s="12" t="str">
        <f>'21.02.03'!F18</f>
        <v>бакалавр </v>
      </c>
      <c r="G18" s="12" t="str">
        <f>'21.02.03'!G18</f>
        <v>44.03.01 Педагогическое образование</v>
      </c>
      <c r="H18" s="12"/>
      <c r="I18" s="12"/>
      <c r="J18" s="12" t="str">
        <f>'21.02.03'!J18</f>
        <v>2025, ФГБОУ ВО «Моделирование современного урока в условиях обновленного ФГОС ООО и ФГОС СОО», 72 час
2025, «Совершенствование иноязычной коммуникативной компетенции учителя иностранного языка в соответствии ФГОС ООО и ФГОС СОО», 72 часа</v>
      </c>
      <c r="K18" s="12"/>
      <c r="L18" s="12">
        <f>'21.02.03'!L18</f>
        <v>15</v>
      </c>
      <c r="M18" s="12">
        <f>'21.02.03'!M18</f>
        <v>3</v>
      </c>
      <c r="N18" s="12">
        <f>'21.02.03'!N18</f>
        <v>15</v>
      </c>
      <c r="O18" s="12"/>
      <c r="P18" s="12"/>
    </row>
    <row r="19" ht="56.4" customHeight="1" spans="1:16">
      <c r="A19" s="6">
        <v>17</v>
      </c>
      <c r="B19" s="14" t="s">
        <v>232</v>
      </c>
      <c r="C19" s="12" t="str">
        <f>C12</f>
        <v>Мурыгина Галина Николаевна</v>
      </c>
      <c r="D19" s="12" t="str">
        <f t="shared" ref="D19:N19" si="5">D12</f>
        <v>Преподаватель</v>
      </c>
      <c r="E19" s="12"/>
      <c r="F19" s="12" t="str">
        <f t="shared" si="5"/>
        <v>Технология и предпринимательство</v>
      </c>
      <c r="G19" s="12" t="str">
        <f t="shared" si="5"/>
        <v>Учитель технологии и предпринимательства</v>
      </c>
      <c r="H19" s="12"/>
      <c r="I19" s="12"/>
      <c r="J19" s="12" t="str">
        <f t="shared" si="5"/>
        <v>2025 АНО ДПО  «Академия современных технологий», «Теория и методика преподавания основ безопасности и защиты Родины»</v>
      </c>
      <c r="K19" s="12"/>
      <c r="L19" s="12">
        <f t="shared" si="5"/>
        <v>35</v>
      </c>
      <c r="M19" s="12">
        <f t="shared" si="5"/>
        <v>28</v>
      </c>
      <c r="N19" s="12">
        <f t="shared" si="5"/>
        <v>28</v>
      </c>
      <c r="O19" s="12"/>
      <c r="P19" s="12"/>
    </row>
    <row r="20" ht="46.2" customHeight="1" spans="1:16">
      <c r="A20" s="9">
        <v>18</v>
      </c>
      <c r="B20" s="15" t="s">
        <v>233</v>
      </c>
      <c r="C20" s="12" t="str">
        <f>C11</f>
        <v>Матюшева Екатерина Александровна</v>
      </c>
      <c r="D20" s="12" t="str">
        <f t="shared" ref="D20:N20" si="6">D11</f>
        <v>Преподаватель (внешний совместитель)</v>
      </c>
      <c r="E20" s="12" t="str">
        <f t="shared" si="6"/>
        <v>высшее</v>
      </c>
      <c r="F20" s="12" t="str">
        <f t="shared" si="6"/>
        <v>49.02.01 Физическая культура</v>
      </c>
      <c r="G20" s="12" t="str">
        <f t="shared" si="6"/>
        <v>Педагог по физической культуре</v>
      </c>
      <c r="H20" s="12"/>
      <c r="I20" s="12"/>
      <c r="J20" s="12"/>
      <c r="K20" s="12"/>
      <c r="L20" s="12">
        <f t="shared" si="6"/>
        <v>3</v>
      </c>
      <c r="M20" s="12">
        <f t="shared" si="6"/>
        <v>0</v>
      </c>
      <c r="N20" s="12">
        <f t="shared" si="6"/>
        <v>0</v>
      </c>
      <c r="O20" s="12"/>
      <c r="P20" s="12"/>
    </row>
    <row r="21" ht="60.6" customHeight="1" spans="1:14">
      <c r="A21" s="6">
        <v>19</v>
      </c>
      <c r="B21" s="13" t="s">
        <v>234</v>
      </c>
      <c r="C21" s="12" t="str">
        <f>'21.02.03'!C32</f>
        <v>Шахматова Анна Павловна</v>
      </c>
      <c r="D21" s="12" t="str">
        <f>'21.02.03'!D32</f>
        <v>преподаватель </v>
      </c>
      <c r="E21" s="12" t="str">
        <f>'21.02.03'!E32</f>
        <v>Высшее </v>
      </c>
      <c r="F21" s="12" t="str">
        <f>'21.02.03'!F32</f>
        <v>Экономист-менеджер</v>
      </c>
      <c r="G21" s="12" t="str">
        <f>'21.02.03'!G32</f>
        <v>Экономика и управление на предприятии (по отраслям)</v>
      </c>
      <c r="H21" s="12"/>
      <c r="I21" s="12"/>
      <c r="J21" s="12" t="str">
        <f>'21.02.03'!J32</f>
        <v>2022 Институт когнитивно-поведенческой психотерапии по дополнительной профессиональной программе "Когнитиво-поведенческая психотерапия (теория и практика), 200ч, 2025 ГБПОУ "Краевой политехнический колледж"   Педагогическое проектирование и разработка учебного занятия, 72 часа</v>
      </c>
      <c r="K21" s="12"/>
      <c r="L21" s="12">
        <f>'21.02.03'!L32</f>
        <v>6</v>
      </c>
      <c r="M21" s="12">
        <f>'21.02.03'!M32</f>
        <v>2</v>
      </c>
      <c r="N21" s="12">
        <f>'21.02.03'!N32</f>
        <v>2</v>
      </c>
    </row>
    <row r="22" ht="99.6" customHeight="1" spans="1:16">
      <c r="A22" s="9">
        <v>20</v>
      </c>
      <c r="B22" s="13" t="s">
        <v>235</v>
      </c>
      <c r="C22" s="12" t="str">
        <f>C21</f>
        <v>Шахматова Анна Павловна</v>
      </c>
      <c r="D22" s="12" t="str">
        <f t="shared" ref="D22:N22" si="7">D21</f>
        <v>преподаватель </v>
      </c>
      <c r="E22" s="12" t="str">
        <f t="shared" si="7"/>
        <v>Высшее </v>
      </c>
      <c r="F22" s="12" t="str">
        <f t="shared" si="7"/>
        <v>Экономист-менеджер</v>
      </c>
      <c r="G22" s="12" t="str">
        <f t="shared" si="7"/>
        <v>Экономика и управление на предприятии (по отраслям)</v>
      </c>
      <c r="H22" s="12"/>
      <c r="I22" s="12"/>
      <c r="J22" s="12" t="str">
        <f t="shared" si="7"/>
        <v>2022 Институт когнитивно-поведенческой психотерапии по дополнительной профессиональной программе "Когнитиво-поведенческая психотерапия (теория и практика), 200ч, 2025 ГБПОУ "Краевой политехнический колледж"   Педагогическое проектирование и разработка учебного занятия, 72 часа</v>
      </c>
      <c r="K22" s="12"/>
      <c r="L22" s="12">
        <f t="shared" si="7"/>
        <v>6</v>
      </c>
      <c r="M22" s="12">
        <f t="shared" si="7"/>
        <v>2</v>
      </c>
      <c r="N22" s="12">
        <f t="shared" si="7"/>
        <v>2</v>
      </c>
      <c r="O22" s="12"/>
      <c r="P22" s="12"/>
    </row>
    <row r="23" ht="36.6" customHeight="1" spans="1:16">
      <c r="A23" s="6">
        <v>21</v>
      </c>
      <c r="B23" s="13" t="s">
        <v>236</v>
      </c>
      <c r="C23" s="12" t="str">
        <f>'21.02.03'!C27</f>
        <v>Рофер Олег Юрьевич</v>
      </c>
      <c r="D23" s="12" t="str">
        <f>'21.02.03'!D27</f>
        <v>преподаватель</v>
      </c>
      <c r="E23" s="12" t="str">
        <f>'21.02.03'!E27</f>
        <v>высшее</v>
      </c>
      <c r="F23" s="12" t="str">
        <f>'21.02.03'!F27</f>
        <v>Инженер-механик</v>
      </c>
      <c r="G23" s="12" t="str">
        <f>'21.02.03'!G27</f>
        <v>Механизация сельского хозяйства</v>
      </c>
      <c r="H23" s="12"/>
      <c r="I23" s="12"/>
      <c r="J23" s="12"/>
      <c r="K23" s="12"/>
      <c r="L23" s="12">
        <f>'21.02.03'!L27</f>
        <v>49</v>
      </c>
      <c r="M23" s="12">
        <f>'21.02.03'!M27</f>
        <v>22</v>
      </c>
      <c r="N23" s="12">
        <f>'21.02.03'!N27</f>
        <v>22</v>
      </c>
      <c r="O23" s="12"/>
      <c r="P23" s="12"/>
    </row>
    <row r="24" ht="36.6" customHeight="1" spans="1:16">
      <c r="A24" s="9">
        <v>22</v>
      </c>
      <c r="B24" s="13" t="s">
        <v>237</v>
      </c>
      <c r="C24" s="12" t="str">
        <f>C23</f>
        <v>Рофер Олег Юрьевич</v>
      </c>
      <c r="D24" s="12" t="str">
        <f t="shared" ref="D24:N24" si="8">D23</f>
        <v>преподаватель</v>
      </c>
      <c r="E24" s="12" t="str">
        <f t="shared" si="8"/>
        <v>высшее</v>
      </c>
      <c r="F24" s="12" t="str">
        <f t="shared" si="8"/>
        <v>Инженер-механик</v>
      </c>
      <c r="G24" s="12" t="str">
        <f t="shared" si="8"/>
        <v>Механизация сельского хозяйства</v>
      </c>
      <c r="H24" s="12"/>
      <c r="I24" s="12"/>
      <c r="J24" s="12"/>
      <c r="K24" s="12"/>
      <c r="L24" s="12">
        <f t="shared" si="8"/>
        <v>49</v>
      </c>
      <c r="M24" s="12">
        <f t="shared" si="8"/>
        <v>22</v>
      </c>
      <c r="N24" s="12">
        <f t="shared" si="8"/>
        <v>22</v>
      </c>
      <c r="O24" s="12"/>
      <c r="P24" s="12"/>
    </row>
    <row r="25" ht="64.2" customHeight="1" spans="1:16">
      <c r="A25" s="6">
        <v>23</v>
      </c>
      <c r="B25" s="13" t="s">
        <v>238</v>
      </c>
      <c r="C25" s="12" t="str">
        <f>'21.02.03'!C48</f>
        <v>Рофер Олег Юрьевич</v>
      </c>
      <c r="D25" s="12" t="str">
        <f>'21.02.03'!D48</f>
        <v>преподаватель</v>
      </c>
      <c r="E25" s="12" t="str">
        <f>'21.02.03'!E48</f>
        <v>высшее</v>
      </c>
      <c r="F25" s="12" t="str">
        <f>'21.02.03'!F48</f>
        <v>Инженер-механик</v>
      </c>
      <c r="G25" s="12" t="str">
        <f>'21.02.03'!G48</f>
        <v>Механизация сельского хозяйства</v>
      </c>
      <c r="H25" s="12"/>
      <c r="I25" s="12"/>
      <c r="J25" s="12"/>
      <c r="K25" s="12"/>
      <c r="L25" s="12">
        <f>'21.02.03'!L48</f>
        <v>48</v>
      </c>
      <c r="M25" s="12">
        <f>'21.02.03'!M48</f>
        <v>21</v>
      </c>
      <c r="N25" s="12">
        <f>'21.02.03'!N48</f>
        <v>21</v>
      </c>
      <c r="O25" s="12" t="str">
        <f>'21.02.03'!O48</f>
        <v>+</v>
      </c>
      <c r="P25" s="12" t="str">
        <f>'21.02.03'!P48</f>
        <v>ООО "Сельхозтехника", начальник подразделения</v>
      </c>
    </row>
    <row r="26" ht="75" customHeight="1" spans="1:16">
      <c r="A26" s="9">
        <v>24</v>
      </c>
      <c r="B26" s="16" t="s">
        <v>239</v>
      </c>
      <c r="C26" s="12" t="s">
        <v>240</v>
      </c>
      <c r="D26" s="12" t="str">
        <f t="shared" ref="D26:G26" si="9">D24</f>
        <v>преподаватель</v>
      </c>
      <c r="E26" s="12" t="str">
        <f t="shared" si="9"/>
        <v>высшее</v>
      </c>
      <c r="F26" s="12" t="str">
        <f t="shared" si="9"/>
        <v>Инженер-механик</v>
      </c>
      <c r="G26" s="12" t="str">
        <f t="shared" si="9"/>
        <v>Механизация сельского хозяйства</v>
      </c>
      <c r="H26" s="12"/>
      <c r="I26" s="12"/>
      <c r="J26" s="12"/>
      <c r="K26" s="12"/>
      <c r="L26" s="12">
        <v>45</v>
      </c>
      <c r="M26" s="12">
        <v>12</v>
      </c>
      <c r="N26" s="12">
        <v>12</v>
      </c>
      <c r="O26" s="28" t="s">
        <v>41</v>
      </c>
      <c r="P26" s="12" t="s">
        <v>241</v>
      </c>
    </row>
    <row r="27" ht="71.4" customHeight="1" spans="1:16">
      <c r="A27" s="6">
        <v>25</v>
      </c>
      <c r="B27" s="16" t="s">
        <v>242</v>
      </c>
      <c r="C27" s="12" t="str">
        <f>C26</f>
        <v>Рахимзянов Илфат Салихович</v>
      </c>
      <c r="D27" s="12" t="str">
        <f t="shared" ref="D27:P27" si="10">D26</f>
        <v>преподаватель</v>
      </c>
      <c r="E27" s="12" t="str">
        <f t="shared" si="10"/>
        <v>высшее</v>
      </c>
      <c r="F27" s="12" t="str">
        <f t="shared" si="10"/>
        <v>Инженер-механик</v>
      </c>
      <c r="G27" s="12" t="str">
        <f t="shared" si="10"/>
        <v>Механизация сельского хозяйства</v>
      </c>
      <c r="H27" s="12"/>
      <c r="I27" s="12"/>
      <c r="J27" s="12"/>
      <c r="K27" s="12"/>
      <c r="L27" s="12">
        <f t="shared" si="10"/>
        <v>45</v>
      </c>
      <c r="M27" s="12">
        <f t="shared" si="10"/>
        <v>12</v>
      </c>
      <c r="N27" s="12">
        <f t="shared" si="10"/>
        <v>12</v>
      </c>
      <c r="O27" s="12" t="str">
        <f t="shared" si="10"/>
        <v>+</v>
      </c>
      <c r="P27" s="12" t="str">
        <f t="shared" si="10"/>
        <v>ООО "Октябрьский водоканал" начальник абоненской службы"</v>
      </c>
    </row>
    <row r="28" ht="50.4" customHeight="1" spans="1:16">
      <c r="A28" s="9">
        <v>26</v>
      </c>
      <c r="B28" s="16" t="s">
        <v>243</v>
      </c>
      <c r="C28" s="8" t="str">
        <f>'21.02.03'!C49</f>
        <v>Шихов Николай Николаевич</v>
      </c>
      <c r="D28" s="8" t="str">
        <f>'21.02.03'!D49</f>
        <v>преподаватель</v>
      </c>
      <c r="E28" s="8" t="str">
        <f>'21.02.03'!E49</f>
        <v>Высшее</v>
      </c>
      <c r="F28" s="8" t="str">
        <f>'21.02.03'!F49</f>
        <v>Учитель технологии и предпринимательства</v>
      </c>
      <c r="G28" s="8" t="str">
        <f>'21.02.03'!G49</f>
        <v>Технология и предпринимательство</v>
      </c>
      <c r="H28" s="8"/>
      <c r="I28" s="8"/>
      <c r="J28" s="8" t="str">
        <f>'21.02.03'!J49</f>
        <v> 2022 АНО ВО "Университет Иннополис" по программе "Прикладной искусственный интеллект в программах дисциплин (уровень СПО) 144 часа
</v>
      </c>
      <c r="K28" s="8" t="str">
        <f>'21.02.03'!K49</f>
        <v>первая </v>
      </c>
      <c r="L28" s="8">
        <f>'21.02.03'!L49</f>
        <v>34</v>
      </c>
      <c r="M28" s="8">
        <f>'21.02.03'!M49</f>
        <v>28</v>
      </c>
      <c r="N28" s="8">
        <f>'21.02.03'!N49</f>
        <v>34</v>
      </c>
      <c r="O28" s="8"/>
      <c r="P28" s="8"/>
    </row>
    <row r="29" ht="64.8" customHeight="1" spans="1:16">
      <c r="A29" s="6">
        <v>27</v>
      </c>
      <c r="B29" s="16" t="s">
        <v>244</v>
      </c>
      <c r="C29" s="8" t="str">
        <f>C27</f>
        <v>Рахимзянов Илфат Салихович</v>
      </c>
      <c r="D29" s="8" t="str">
        <f t="shared" ref="D29:P29" si="11">D27</f>
        <v>преподаватель</v>
      </c>
      <c r="E29" s="8" t="str">
        <f t="shared" si="11"/>
        <v>высшее</v>
      </c>
      <c r="F29" s="8" t="str">
        <f t="shared" si="11"/>
        <v>Инженер-механик</v>
      </c>
      <c r="G29" s="8" t="str">
        <f t="shared" si="11"/>
        <v>Механизация сельского хозяйства</v>
      </c>
      <c r="H29" s="8"/>
      <c r="I29" s="8"/>
      <c r="J29" s="8"/>
      <c r="K29" s="8"/>
      <c r="L29" s="8">
        <f t="shared" si="11"/>
        <v>45</v>
      </c>
      <c r="M29" s="8">
        <f t="shared" si="11"/>
        <v>12</v>
      </c>
      <c r="N29" s="8">
        <f t="shared" si="11"/>
        <v>12</v>
      </c>
      <c r="O29" s="8" t="str">
        <f t="shared" si="11"/>
        <v>+</v>
      </c>
      <c r="P29" s="8" t="str">
        <f t="shared" si="11"/>
        <v>ООО "Октябрьский водоканал" начальник абоненской службы"</v>
      </c>
    </row>
    <row r="30" ht="79.2" customHeight="1" spans="1:16">
      <c r="A30" s="9">
        <v>28</v>
      </c>
      <c r="B30" s="15" t="s">
        <v>245</v>
      </c>
      <c r="C30" s="8" t="str">
        <f t="shared" ref="C30:P33" si="12">C29</f>
        <v>Рахимзянов Илфат Салихович</v>
      </c>
      <c r="D30" s="8" t="str">
        <f t="shared" si="12"/>
        <v>преподаватель</v>
      </c>
      <c r="E30" s="8" t="str">
        <f t="shared" si="12"/>
        <v>высшее</v>
      </c>
      <c r="F30" s="8" t="str">
        <f t="shared" si="12"/>
        <v>Инженер-механик</v>
      </c>
      <c r="G30" s="8" t="str">
        <f t="shared" si="12"/>
        <v>Механизация сельского хозяйства</v>
      </c>
      <c r="H30" s="8"/>
      <c r="I30" s="8"/>
      <c r="J30" s="8"/>
      <c r="K30" s="8"/>
      <c r="L30" s="8">
        <f t="shared" si="12"/>
        <v>45</v>
      </c>
      <c r="M30" s="8">
        <f t="shared" si="12"/>
        <v>12</v>
      </c>
      <c r="N30" s="8">
        <f t="shared" si="12"/>
        <v>12</v>
      </c>
      <c r="O30" s="8" t="str">
        <f t="shared" si="12"/>
        <v>+</v>
      </c>
      <c r="P30" s="8" t="str">
        <f t="shared" si="12"/>
        <v>ООО "Октябрьский водоканал" начальник абоненской службы"</v>
      </c>
    </row>
    <row r="31" ht="50.4" customHeight="1" spans="1:16">
      <c r="A31" s="6">
        <v>29</v>
      </c>
      <c r="B31" s="15" t="s">
        <v>246</v>
      </c>
      <c r="C31" s="8" t="str">
        <f>C28</f>
        <v>Шихов Николай Николаевич</v>
      </c>
      <c r="D31" s="8" t="str">
        <f t="shared" ref="D31:N31" si="13">D28</f>
        <v>преподаватель</v>
      </c>
      <c r="E31" s="8" t="str">
        <f t="shared" si="13"/>
        <v>Высшее</v>
      </c>
      <c r="F31" s="8" t="str">
        <f t="shared" si="13"/>
        <v>Учитель технологии и предпринимательства</v>
      </c>
      <c r="G31" s="8" t="str">
        <f t="shared" si="13"/>
        <v>Технология и предпринимательство</v>
      </c>
      <c r="H31" s="8"/>
      <c r="I31" s="8"/>
      <c r="J31" s="8" t="str">
        <f t="shared" si="13"/>
        <v> 2022 АНО ВО "Университет Иннополис" по программе "Прикладной искусственный интеллект в программах дисциплин (уровень СПО) 144 часа
</v>
      </c>
      <c r="K31" s="8" t="str">
        <f t="shared" si="13"/>
        <v>первая </v>
      </c>
      <c r="L31" s="8">
        <f t="shared" si="13"/>
        <v>34</v>
      </c>
      <c r="M31" s="8">
        <f t="shared" si="13"/>
        <v>28</v>
      </c>
      <c r="N31" s="8">
        <f t="shared" si="13"/>
        <v>34</v>
      </c>
      <c r="O31" s="8"/>
      <c r="P31" s="8"/>
    </row>
    <row r="32" ht="36" customHeight="1" spans="1:16">
      <c r="A32" s="9">
        <v>30</v>
      </c>
      <c r="B32" s="15" t="s">
        <v>247</v>
      </c>
      <c r="C32" s="12" t="str">
        <f>C30</f>
        <v>Рахимзянов Илфат Салихович</v>
      </c>
      <c r="D32" s="12" t="str">
        <f t="shared" ref="D32:N32" si="14">D30</f>
        <v>преподаватель</v>
      </c>
      <c r="E32" s="12" t="str">
        <f t="shared" si="14"/>
        <v>высшее</v>
      </c>
      <c r="F32" s="12" t="str">
        <f t="shared" si="14"/>
        <v>Инженер-механик</v>
      </c>
      <c r="G32" s="12" t="str">
        <f t="shared" si="14"/>
        <v>Механизация сельского хозяйства</v>
      </c>
      <c r="H32" s="12"/>
      <c r="I32" s="12"/>
      <c r="J32" s="12"/>
      <c r="K32" s="12"/>
      <c r="L32" s="12">
        <f t="shared" si="14"/>
        <v>45</v>
      </c>
      <c r="M32" s="12">
        <f t="shared" si="14"/>
        <v>12</v>
      </c>
      <c r="N32" s="12">
        <f t="shared" si="14"/>
        <v>12</v>
      </c>
      <c r="O32" s="12" t="str">
        <f t="shared" ref="O32:P32" si="15">O30</f>
        <v>+</v>
      </c>
      <c r="P32" s="12" t="str">
        <f t="shared" si="15"/>
        <v>ООО "Октябрьский водоканал" начальник абоненской службы"</v>
      </c>
    </row>
    <row r="33" ht="81" customHeight="1" spans="1:16">
      <c r="A33" s="6">
        <v>31</v>
      </c>
      <c r="B33" s="15" t="s">
        <v>248</v>
      </c>
      <c r="C33" s="8" t="str">
        <f t="shared" si="12"/>
        <v>Рахимзянов Илфат Салихович</v>
      </c>
      <c r="D33" s="8" t="str">
        <f t="shared" si="12"/>
        <v>преподаватель</v>
      </c>
      <c r="E33" s="8" t="str">
        <f t="shared" si="12"/>
        <v>высшее</v>
      </c>
      <c r="F33" s="8" t="str">
        <f t="shared" si="12"/>
        <v>Инженер-механик</v>
      </c>
      <c r="G33" s="8" t="str">
        <f t="shared" si="12"/>
        <v>Механизация сельского хозяйства</v>
      </c>
      <c r="H33" s="8"/>
      <c r="I33" s="8"/>
      <c r="J33" s="8"/>
      <c r="K33" s="8"/>
      <c r="L33" s="8">
        <f t="shared" si="12"/>
        <v>45</v>
      </c>
      <c r="M33" s="8">
        <f t="shared" si="12"/>
        <v>12</v>
      </c>
      <c r="N33" s="8">
        <f t="shared" si="12"/>
        <v>12</v>
      </c>
      <c r="O33" s="8" t="str">
        <f t="shared" ref="O33:P33" si="16">O32</f>
        <v>+</v>
      </c>
      <c r="P33" s="8" t="str">
        <f t="shared" si="16"/>
        <v>ООО "Октябрьский водоканал" начальник абоненской службы"</v>
      </c>
    </row>
    <row r="34" ht="50.25" customHeight="1" spans="1:14">
      <c r="A34" s="6"/>
      <c r="B34" s="17"/>
      <c r="C34" s="8"/>
      <c r="D34" s="18"/>
      <c r="E34" s="18"/>
      <c r="F34" s="19"/>
      <c r="G34" s="19"/>
      <c r="H34" s="20"/>
      <c r="I34" s="20"/>
      <c r="J34" s="18"/>
      <c r="K34" s="20"/>
      <c r="L34" s="20"/>
      <c r="M34" s="33"/>
      <c r="N34" s="33"/>
    </row>
    <row r="35" ht="58.5" customHeight="1" spans="1:14">
      <c r="A35" s="6"/>
      <c r="B35" s="17"/>
      <c r="C35" s="8"/>
      <c r="D35" s="18"/>
      <c r="E35" s="18"/>
      <c r="F35" s="19"/>
      <c r="G35" s="19"/>
      <c r="H35" s="20"/>
      <c r="I35" s="20"/>
      <c r="J35" s="18"/>
      <c r="K35" s="20"/>
      <c r="L35" s="20"/>
      <c r="M35" s="33"/>
      <c r="N35" s="33"/>
    </row>
    <row r="36" spans="1:14">
      <c r="A36" s="32"/>
      <c r="B36" s="17"/>
      <c r="C36" s="8"/>
      <c r="D36" s="18"/>
      <c r="E36" s="18"/>
      <c r="F36" s="19"/>
      <c r="G36" s="19"/>
      <c r="H36" s="20"/>
      <c r="I36" s="20"/>
      <c r="J36" s="18"/>
      <c r="K36" s="20"/>
      <c r="L36" s="20"/>
      <c r="M36" s="33"/>
      <c r="N36" s="33"/>
    </row>
    <row r="37" spans="1:14">
      <c r="A37" s="32"/>
      <c r="B37" s="17"/>
      <c r="C37" s="8"/>
      <c r="D37" s="18"/>
      <c r="E37" s="18"/>
      <c r="F37" s="19"/>
      <c r="G37" s="19"/>
      <c r="H37" s="20"/>
      <c r="I37" s="20"/>
      <c r="J37" s="18"/>
      <c r="K37" s="20"/>
      <c r="L37" s="20"/>
      <c r="M37" s="33"/>
      <c r="N37" s="33"/>
    </row>
    <row r="38" spans="1:14">
      <c r="A38" s="32"/>
      <c r="B38" s="17"/>
      <c r="C38" s="8"/>
      <c r="D38" s="18"/>
      <c r="E38" s="18"/>
      <c r="F38" s="19"/>
      <c r="G38" s="19"/>
      <c r="H38" s="20"/>
      <c r="I38" s="20"/>
      <c r="J38" s="18"/>
      <c r="K38" s="20"/>
      <c r="L38" s="20"/>
      <c r="M38" s="33"/>
      <c r="N38" s="33"/>
    </row>
  </sheetData>
  <mergeCells count="1">
    <mergeCell ref="A1:N1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7"/>
  <sheetViews>
    <sheetView tabSelected="1" workbookViewId="0">
      <pane ySplit="2" topLeftCell="A56" activePane="bottomLeft" state="frozen"/>
      <selection/>
      <selection pane="bottomLeft" activeCell="F63" sqref="F63:G63"/>
    </sheetView>
  </sheetViews>
  <sheetFormatPr defaultColWidth="9.11111111111111" defaultRowHeight="12"/>
  <cols>
    <col min="1" max="1" width="4.88888888888889" style="2" customWidth="1"/>
    <col min="2" max="2" width="18.1111111111111" style="2" customWidth="1"/>
    <col min="3" max="3" width="15.1111111111111" style="2" customWidth="1"/>
    <col min="4" max="4" width="13.6666666666667" style="2" customWidth="1"/>
    <col min="5" max="5" width="9.11111111111111" style="2" customWidth="1"/>
    <col min="6" max="6" width="17.5555555555556" style="2" customWidth="1"/>
    <col min="7" max="7" width="15.1111111111111" style="2" customWidth="1"/>
    <col min="8" max="8" width="8" style="2" customWidth="1"/>
    <col min="9" max="9" width="8.33333333333333" style="2" customWidth="1"/>
    <col min="10" max="10" width="50.5555555555556" style="2" customWidth="1"/>
    <col min="11" max="11" width="10.3333333333333" style="2" customWidth="1"/>
    <col min="12" max="12" width="14.6666666666667" style="2" customWidth="1"/>
    <col min="13" max="13" width="12.3333333333333" style="2" customWidth="1"/>
    <col min="14" max="14" width="12.6666666666667" style="2" customWidth="1"/>
    <col min="15" max="15" width="15.0462962962963" style="2" customWidth="1"/>
    <col min="16" max="16" width="15.5648148148148" style="2" customWidth="1"/>
    <col min="17" max="16384" width="9.11111111111111" style="2"/>
  </cols>
  <sheetData>
    <row r="1" spans="1:19">
      <c r="A1" s="3" t="s">
        <v>249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23"/>
      <c r="P1" s="23"/>
      <c r="Q1" s="23"/>
      <c r="R1" s="23"/>
      <c r="S1" s="23"/>
    </row>
    <row r="2" ht="60" customHeight="1" spans="1:1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24" t="s">
        <v>14</v>
      </c>
      <c r="O2" s="25" t="s">
        <v>214</v>
      </c>
      <c r="P2" s="26" t="s">
        <v>215</v>
      </c>
    </row>
    <row r="3" ht="72.6" customHeight="1" spans="1:14">
      <c r="A3" s="6">
        <v>1</v>
      </c>
      <c r="B3" s="7" t="s">
        <v>81</v>
      </c>
      <c r="C3" s="8" t="str">
        <f>'21.02.03'!C3</f>
        <v>Жилкина Ирина Валентиновна</v>
      </c>
      <c r="D3" s="8" t="str">
        <f>'21.02.03'!D3</f>
        <v>Преподаватель</v>
      </c>
      <c r="E3" s="8" t="str">
        <f>'21.02.03'!E3</f>
        <v>Высшее</v>
      </c>
      <c r="F3" s="8" t="str">
        <f>'21.02.03'!F3</f>
        <v>Преподаватель русского языка и литературы</v>
      </c>
      <c r="G3" s="8" t="str">
        <f>'21.02.03'!G3</f>
        <v>Русский язык и Литература</v>
      </c>
      <c r="H3" s="8"/>
      <c r="I3" s="8"/>
      <c r="J3" s="8" t="str">
        <f>'21.02.03'!J3</f>
        <v> 2022 "Разговоры о важном": система  работы классного  руководителя(куратора)ФГАОУ ДПО" Академия Минпросвещения России" 58 ч. 2023, БУ ВО «Сургутский государственный университет», Основы работы с генеративными нейросетями, 16 часов; 2025 ВДЦ Смена "Современные подходы к воспитанию в системе среднего профессионального образования", 72 часа</v>
      </c>
      <c r="K3" s="8" t="str">
        <f>'21.02.03'!K3</f>
        <v>высшая</v>
      </c>
      <c r="L3" s="8">
        <f>'21.02.03'!L3</f>
        <v>22</v>
      </c>
      <c r="M3" s="8">
        <f>'21.02.03'!M3</f>
        <v>9</v>
      </c>
      <c r="N3" s="8">
        <f>'21.02.03'!N3</f>
        <v>20</v>
      </c>
    </row>
    <row r="4" s="1" customFormat="1" ht="73.2" customHeight="1" spans="1:14">
      <c r="A4" s="9">
        <v>2</v>
      </c>
      <c r="B4" s="7" t="s">
        <v>250</v>
      </c>
      <c r="C4" s="8" t="str">
        <f>'21.02.03'!C4</f>
        <v>Жилкина Ирина Валентиновна</v>
      </c>
      <c r="D4" s="8" t="str">
        <f>'21.02.03'!D4</f>
        <v>Преподаватель</v>
      </c>
      <c r="E4" s="8" t="str">
        <f>'21.02.03'!E4</f>
        <v>Высшее</v>
      </c>
      <c r="F4" s="8" t="str">
        <f>'21.02.03'!F4</f>
        <v>Преподаватель русского языка и литературы</v>
      </c>
      <c r="G4" s="8" t="str">
        <f>'21.02.03'!G4</f>
        <v>Русский язык и Литература</v>
      </c>
      <c r="H4" s="8"/>
      <c r="I4" s="8"/>
      <c r="J4" s="8" t="str">
        <f>'21.02.03'!J4</f>
        <v> 2022 "Разговоры о важном": система  работы классного  руководителя(куратора)ФГАОУ ДПО" Академия Минпросвещения России" 58 ч. 2023, БУ ВО «Сургутский государственный университет», Основы работы с генеративными нейросетями, 16 часов; 2025 ВДЦ Смена "Современные подходы к воспитанию в системе среднего профессионального образования", 72 часа</v>
      </c>
      <c r="K4" s="8" t="str">
        <f>'21.02.03'!K4</f>
        <v>высшая</v>
      </c>
      <c r="L4" s="8">
        <f>'21.02.03'!L4</f>
        <v>23</v>
      </c>
      <c r="M4" s="8">
        <f>'21.02.03'!M4</f>
        <v>10</v>
      </c>
      <c r="N4" s="8">
        <f>'21.02.03'!N4</f>
        <v>21</v>
      </c>
    </row>
    <row r="5" ht="61.2" customHeight="1" spans="1:16">
      <c r="A5" s="6">
        <v>3</v>
      </c>
      <c r="B5" s="7" t="s">
        <v>17</v>
      </c>
      <c r="C5" s="8" t="str">
        <f>'21.02.03'!C5</f>
        <v>Андреева Оксана Анатольевна</v>
      </c>
      <c r="D5" s="8" t="str">
        <f>'21.02.03'!D5</f>
        <v>Преподаватель (внешний совместитель)</v>
      </c>
      <c r="E5" s="8" t="str">
        <f>'21.02.03'!E5</f>
        <v>высшее</v>
      </c>
      <c r="F5" s="8" t="str">
        <f>'21.02.03'!F5</f>
        <v>бакалавр </v>
      </c>
      <c r="G5" s="8" t="str">
        <f>'21.02.03'!G5</f>
        <v>44.03.01 Педагогическое образование</v>
      </c>
      <c r="H5" s="8"/>
      <c r="I5" s="8"/>
      <c r="J5" s="8" t="str">
        <f>'21.02.03'!J5</f>
        <v>2025, ФГБОУ ВО «Моделирование современного урока в условиях обновленного ФГОС ООО и ФГОС СОО», 72 час
2025, «Совершенствование иноязычной коммуникативной компетенции учителя иностранного языка в соответствии ФГОС ООО и ФГОС СОО», 72 часа</v>
      </c>
      <c r="K5" s="8"/>
      <c r="L5" s="8">
        <f>'21.02.03'!L5</f>
        <v>15</v>
      </c>
      <c r="M5" s="8">
        <f>'21.02.03'!M5</f>
        <v>3</v>
      </c>
      <c r="N5" s="8">
        <f>'21.02.03'!N5</f>
        <v>15</v>
      </c>
      <c r="O5" s="2" t="s">
        <v>41</v>
      </c>
      <c r="P5" s="27" t="s">
        <v>251</v>
      </c>
    </row>
    <row r="6" ht="94.8" customHeight="1" spans="1:19">
      <c r="A6" s="9">
        <v>4</v>
      </c>
      <c r="B6" s="7" t="s">
        <v>252</v>
      </c>
      <c r="C6" s="8" t="str">
        <f>'21.02.03'!C14</f>
        <v>Камалова Ирина Минногоясовна </v>
      </c>
      <c r="D6" s="8" t="str">
        <f>'21.02.03'!D14</f>
        <v>Преподаватель</v>
      </c>
      <c r="E6" s="8" t="str">
        <f>'21.02.03'!E14</f>
        <v>Высшее</v>
      </c>
      <c r="F6" s="8" t="str">
        <f>'21.02.03'!F14</f>
        <v>Учитель математики</v>
      </c>
      <c r="G6" s="8" t="str">
        <f>'21.02.03'!G14</f>
        <v>Математика</v>
      </c>
      <c r="H6" s="8"/>
      <c r="I6" s="8"/>
      <c r="J6" s="8" t="str">
        <f>'21.02.03'!J14</f>
        <v>2023 НИУ "Высшая школа экономики" Управление качеством образования: современные подходы в обучении математике в условиях обновленных ФГОС ООО и цифровой трансформации образовательного процесса", 108 часов. 
2023 БУ ВО «Сургутский государственный университет», Применение нейросетей в педагогической работе,16 часов, Проектирование  профессионально-ориентированного содержания общеобразовательных дисциплин, 13 часов</v>
      </c>
      <c r="K6" s="8" t="s">
        <v>253</v>
      </c>
      <c r="L6" s="8">
        <f>'21.02.03'!L14</f>
        <v>29</v>
      </c>
      <c r="M6" s="8">
        <f>'21.02.03'!M14</f>
        <v>13</v>
      </c>
      <c r="N6" s="8">
        <f>'21.02.03'!N14</f>
        <v>26</v>
      </c>
      <c r="O6" s="8"/>
      <c r="P6" s="8"/>
      <c r="Q6" s="8"/>
      <c r="R6" s="8"/>
      <c r="S6" s="8"/>
    </row>
    <row r="7" ht="96" customHeight="1" spans="1:16">
      <c r="A7" s="6">
        <v>5</v>
      </c>
      <c r="B7" s="7" t="s">
        <v>20</v>
      </c>
      <c r="C7" s="8" t="str">
        <f>'21.02.03'!C15</f>
        <v>Вылежанина Людмила Евгеньевна </v>
      </c>
      <c r="D7" s="8" t="str">
        <f>'21.02.03'!D15</f>
        <v>преподаватель</v>
      </c>
      <c r="E7" s="8" t="str">
        <f>'21.02.03'!E15</f>
        <v>Высшее</v>
      </c>
      <c r="F7" s="8" t="str">
        <f>'21.02.03'!F15</f>
        <v>Учитель информатики</v>
      </c>
      <c r="G7" s="8"/>
      <c r="H7" s="8"/>
      <c r="I7" s="8"/>
      <c r="J7" s="8" t="str">
        <f>'21.02.03'!J15</f>
        <v>2019 Переподготовка: информатика 2021 ФГАОУ ВО "Московский физико-технический институт (национальный исследовательский университет) по программе Цифровая среда образовательной организации: новые возможности, 40 ч. 2024 Цифровые инструменты для создания интерактивных заданий ФГБОУ ДПО "Институт развития профессионального образования" 72 часа
2024 Педагог настоящего: как учить и учится в современном мире Общество с ограниченной ответственностью  "Учи.ру"</v>
      </c>
      <c r="K7" s="8" t="str">
        <f>'21.02.03'!K15</f>
        <v>Высшая </v>
      </c>
      <c r="L7" s="8">
        <f>'21.02.03'!L15</f>
        <v>35</v>
      </c>
      <c r="M7" s="8">
        <f>'21.02.03'!M15</f>
        <v>27</v>
      </c>
      <c r="N7" s="8">
        <f>'21.02.03'!N15</f>
        <v>27</v>
      </c>
      <c r="O7" s="8"/>
      <c r="P7" s="8"/>
    </row>
    <row r="8" ht="72" customHeight="1" spans="1:16">
      <c r="A8" s="9">
        <v>6</v>
      </c>
      <c r="B8" s="7" t="s">
        <v>19</v>
      </c>
      <c r="C8" s="8" t="str">
        <f>'21.02.03'!C17</f>
        <v>Пеймерт Галина Апалоновна</v>
      </c>
      <c r="D8" s="8" t="str">
        <f>'21.02.03'!D17</f>
        <v>преподаватель</v>
      </c>
      <c r="E8" s="8" t="str">
        <f>'21.02.03'!E17</f>
        <v>Высшее</v>
      </c>
      <c r="F8" s="8" t="str">
        <f>'21.02.03'!F17</f>
        <v>Историк. Преподаватель</v>
      </c>
      <c r="G8" s="8" t="str">
        <f>'21.02.03'!G17</f>
        <v>История</v>
      </c>
      <c r="H8" s="8"/>
      <c r="I8" s="8"/>
      <c r="J8" s="8" t="str">
        <f>'21.02.03'!J17</f>
        <v> 2023, Педагогический факультет РИНО ПГНИУ, «Внедрение методик преподавания общеобразовательных дисциплин с учетом профессиональной направленности программ среднего профессионального образования», 36 ч. 2025, ФГБОУ ВО «ПГГПУ» Психологическая компетентность педагога как фактор создания психологически безопасной среды ОУ, 72 часа</v>
      </c>
      <c r="K8" s="8" t="s">
        <v>104</v>
      </c>
      <c r="L8" s="8">
        <f>'21.02.03'!L17</f>
        <v>45</v>
      </c>
      <c r="M8" s="8">
        <f>'21.02.03'!M17</f>
        <v>15</v>
      </c>
      <c r="N8" s="8">
        <f>'21.02.03'!N17</f>
        <v>45</v>
      </c>
      <c r="O8" s="8" t="s">
        <v>41</v>
      </c>
      <c r="P8" s="8" t="s">
        <v>254</v>
      </c>
    </row>
    <row r="9" ht="47.4" customHeight="1" spans="1:16">
      <c r="A9" s="6">
        <v>7</v>
      </c>
      <c r="B9" s="10" t="s">
        <v>21</v>
      </c>
      <c r="C9" s="8" t="str">
        <f>'21.02.03'!C16</f>
        <v>Малухина Лариса Владимировна (внутренний совместитель)</v>
      </c>
      <c r="D9" s="8" t="str">
        <f>'21.02.03'!D16</f>
        <v>преподаватель</v>
      </c>
      <c r="E9" s="8" t="str">
        <f>'21.02.03'!E16</f>
        <v>Высшее</v>
      </c>
      <c r="F9" s="8" t="str">
        <f>'21.02.03'!F16</f>
        <v>Учитель математики</v>
      </c>
      <c r="G9" s="8" t="str">
        <f>'21.02.03'!G16</f>
        <v>Математика </v>
      </c>
      <c r="H9" s="8"/>
      <c r="I9" s="8"/>
      <c r="J9" s="8" t="str">
        <f>'21.02.03'!J16</f>
        <v> 2022 ЦОПП Пермского края на базе ГБПОУ «Пермского химико-технологического техникума» по программе "Обучение ЭПОС СПО/ЦОПП" 32ч 2023 ФГБОУ ВО ПГГПУ "Подготовка к проведению Всероссийских проверочных работ", 40 ч</v>
      </c>
      <c r="K9" s="8"/>
      <c r="L9" s="8">
        <f>'21.02.03'!L16</f>
        <v>31</v>
      </c>
      <c r="M9" s="8">
        <f>'21.02.03'!M16</f>
        <v>24</v>
      </c>
      <c r="N9" s="8">
        <f>'21.02.03'!N16</f>
        <v>31</v>
      </c>
      <c r="O9" s="8"/>
      <c r="P9" s="8"/>
    </row>
    <row r="10" ht="72.6" customHeight="1" spans="1:16">
      <c r="A10" s="9">
        <v>8</v>
      </c>
      <c r="B10" s="11" t="s">
        <v>255</v>
      </c>
      <c r="C10" s="8" t="str">
        <f>'21.02.03'!C7</f>
        <v>Сковоронских Юлия Петровна</v>
      </c>
      <c r="D10" s="8" t="str">
        <f>'21.02.03'!D7</f>
        <v>преподаватель</v>
      </c>
      <c r="E10" s="8" t="str">
        <f>'21.02.03'!E7</f>
        <v>Высшее </v>
      </c>
      <c r="F10" s="8" t="str">
        <f>'21.02.03'!F7</f>
        <v>Учитель биологии</v>
      </c>
      <c r="G10" s="8" t="str">
        <f>'21.02.03'!G7</f>
        <v>Биология </v>
      </c>
      <c r="H10" s="8"/>
      <c r="I10" s="8"/>
      <c r="J10" s="8" t="str">
        <f>'21.02.03'!J7</f>
        <v> 2023 ООО Мобильное Электронное Образование "Инструменты бережливой технологии обучения в условиях цифровизации образовательной среды" 40 часов. 2023 ООО Мобильное Электронное Образование (ООО МЭО) Инструменты бережливой технологии обучения в условиях цифровизации образовательной среды, 40 часов
</v>
      </c>
      <c r="K10" s="8" t="str">
        <f>'21.02.03'!K7</f>
        <v>первая </v>
      </c>
      <c r="L10" s="8">
        <f>'21.02.03'!L7</f>
        <v>20</v>
      </c>
      <c r="M10" s="8">
        <f>'21.02.03'!M7</f>
        <v>18</v>
      </c>
      <c r="N10" s="8">
        <f>'21.02.03'!N7</f>
        <v>20</v>
      </c>
      <c r="O10" s="2" t="s">
        <v>41</v>
      </c>
      <c r="P10" s="27" t="s">
        <v>256</v>
      </c>
    </row>
    <row r="11" ht="64" customHeight="1" spans="1:16">
      <c r="A11" s="6">
        <v>9</v>
      </c>
      <c r="B11" s="7" t="s">
        <v>257</v>
      </c>
      <c r="C11" s="8" t="str">
        <f>C10</f>
        <v>Сковоронских Юлия Петровна</v>
      </c>
      <c r="D11" s="8" t="str">
        <f t="shared" ref="D11:N11" si="0">D10</f>
        <v>преподаватель</v>
      </c>
      <c r="E11" s="8" t="str">
        <f t="shared" si="0"/>
        <v>Высшее </v>
      </c>
      <c r="F11" s="8" t="str">
        <f t="shared" si="0"/>
        <v>Учитель биологии</v>
      </c>
      <c r="G11" s="8" t="str">
        <f t="shared" si="0"/>
        <v>Биология </v>
      </c>
      <c r="H11" s="8"/>
      <c r="I11" s="8"/>
      <c r="J11" s="8" t="str">
        <f t="shared" si="0"/>
        <v> 2023 ООО Мобильное Электронное Образование "Инструменты бережливой технологии обучения в условиях цифровизации образовательной среды" 40 часов. 2023 ООО Мобильное Электронное Образование (ООО МЭО) Инструменты бережливой технологии обучения в условиях цифровизации образовательной среды, 40 часов
</v>
      </c>
      <c r="K11" s="8" t="str">
        <f t="shared" si="0"/>
        <v>первая </v>
      </c>
      <c r="L11" s="8">
        <f t="shared" si="0"/>
        <v>20</v>
      </c>
      <c r="M11" s="8">
        <f t="shared" si="0"/>
        <v>18</v>
      </c>
      <c r="N11" s="8">
        <f t="shared" si="0"/>
        <v>20</v>
      </c>
      <c r="O11" s="2" t="s">
        <v>41</v>
      </c>
      <c r="P11" s="27" t="s">
        <v>256</v>
      </c>
    </row>
    <row r="12" ht="72" customHeight="1" spans="1:16">
      <c r="A12" s="9">
        <v>10</v>
      </c>
      <c r="B12" s="7" t="s">
        <v>24</v>
      </c>
      <c r="C12" s="8" t="str">
        <f>C8</f>
        <v>Пеймерт Галина Апалоновна</v>
      </c>
      <c r="D12" s="8" t="str">
        <f t="shared" ref="D12:N12" si="1">D8</f>
        <v>преподаватель</v>
      </c>
      <c r="E12" s="8" t="str">
        <f t="shared" si="1"/>
        <v>Высшее</v>
      </c>
      <c r="F12" s="8" t="str">
        <f t="shared" si="1"/>
        <v>Историк. Преподаватель</v>
      </c>
      <c r="G12" s="8" t="str">
        <f t="shared" si="1"/>
        <v>История</v>
      </c>
      <c r="H12" s="8"/>
      <c r="I12" s="8"/>
      <c r="J12" s="8" t="str">
        <f t="shared" si="1"/>
        <v> 2023, Педагогический факультет РИНО ПГНИУ, «Внедрение методик преподавания общеобразовательных дисциплин с учетом профессиональной направленности программ среднего профессионального образования», 36 ч. 2025, ФГБОУ ВО «ПГГПУ» Психологическая компетентность педагога как фактор создания психологически безопасной среды ОУ, 72 часа</v>
      </c>
      <c r="K12" s="8" t="str">
        <f t="shared" si="1"/>
        <v>первая </v>
      </c>
      <c r="L12" s="8">
        <f t="shared" si="1"/>
        <v>45</v>
      </c>
      <c r="M12" s="8">
        <f t="shared" si="1"/>
        <v>15</v>
      </c>
      <c r="N12" s="8">
        <f t="shared" si="1"/>
        <v>45</v>
      </c>
      <c r="O12" s="8" t="s">
        <v>41</v>
      </c>
      <c r="P12" s="8" t="s">
        <v>254</v>
      </c>
    </row>
    <row r="13" ht="64" customHeight="1" spans="1:16">
      <c r="A13" s="6">
        <v>11</v>
      </c>
      <c r="B13" s="7" t="s">
        <v>258</v>
      </c>
      <c r="C13" s="8" t="str">
        <f>C11</f>
        <v>Сковоронских Юлия Петровна</v>
      </c>
      <c r="D13" s="8" t="str">
        <f t="shared" ref="D13:N13" si="2">D11</f>
        <v>преподаватель</v>
      </c>
      <c r="E13" s="8" t="str">
        <f t="shared" si="2"/>
        <v>Высшее </v>
      </c>
      <c r="F13" s="8" t="str">
        <f t="shared" si="2"/>
        <v>Учитель биологии</v>
      </c>
      <c r="G13" s="8" t="str">
        <f t="shared" si="2"/>
        <v>Биология </v>
      </c>
      <c r="H13" s="8"/>
      <c r="I13" s="8"/>
      <c r="J13" s="8" t="str">
        <f t="shared" si="2"/>
        <v> 2023 ООО Мобильное Электронное Образование "Инструменты бережливой технологии обучения в условиях цифровизации образовательной среды" 40 часов. 2023 ООО Мобильное Электронное Образование (ООО МЭО) Инструменты бережливой технологии обучения в условиях цифровизации образовательной среды, 40 часов
</v>
      </c>
      <c r="K13" s="8" t="str">
        <f t="shared" si="2"/>
        <v>первая </v>
      </c>
      <c r="L13" s="8">
        <f t="shared" si="2"/>
        <v>20</v>
      </c>
      <c r="M13" s="8">
        <f t="shared" si="2"/>
        <v>18</v>
      </c>
      <c r="N13" s="8">
        <f t="shared" si="2"/>
        <v>20</v>
      </c>
      <c r="O13" s="2" t="s">
        <v>41</v>
      </c>
      <c r="P13" s="27" t="s">
        <v>256</v>
      </c>
    </row>
    <row r="14" ht="38.4" customHeight="1" spans="1:16">
      <c r="A14" s="9">
        <v>12</v>
      </c>
      <c r="B14" s="7" t="s">
        <v>113</v>
      </c>
      <c r="C14" s="8" t="str">
        <f>'21.02.03'!C12</f>
        <v>Матюшева Екатерина Александровна</v>
      </c>
      <c r="D14" s="8" t="str">
        <f>'21.02.03'!D12</f>
        <v>Преподаватель (внешний совместитель)</v>
      </c>
      <c r="E14" s="8" t="str">
        <f>'21.02.03'!E12</f>
        <v>высшее</v>
      </c>
      <c r="F14" s="8" t="str">
        <f>'21.02.03'!F12</f>
        <v>49.02.01 Физическая культура</v>
      </c>
      <c r="G14" s="8" t="str">
        <f>'21.02.03'!G12</f>
        <v>Педагог по физической культуре</v>
      </c>
      <c r="H14" s="8"/>
      <c r="I14" s="8"/>
      <c r="J14" s="8"/>
      <c r="K14" s="8"/>
      <c r="L14" s="8">
        <f>'21.02.03'!L12</f>
        <v>3</v>
      </c>
      <c r="M14" s="8">
        <f>'21.02.03'!M12</f>
        <v>0</v>
      </c>
      <c r="N14" s="8">
        <f>'21.02.03'!N12</f>
        <v>0</v>
      </c>
      <c r="O14" s="8"/>
      <c r="P14" s="8"/>
    </row>
    <row r="15" ht="46" customHeight="1" spans="1:16">
      <c r="A15" s="6">
        <v>13</v>
      </c>
      <c r="B15" s="7" t="s">
        <v>259</v>
      </c>
      <c r="C15" s="8" t="str">
        <f>'21.02.03'!C13</f>
        <v>Мурыгина Галина Николаевна</v>
      </c>
      <c r="D15" s="8" t="str">
        <f>'21.02.03'!D13</f>
        <v>Преподаватель</v>
      </c>
      <c r="E15" s="8" t="str">
        <f>'21.02.03'!E13</f>
        <v>высшее</v>
      </c>
      <c r="F15" s="8" t="str">
        <f>'21.02.03'!F13</f>
        <v>Технология и предпринимательство</v>
      </c>
      <c r="G15" s="8" t="str">
        <f>'21.02.03'!G13</f>
        <v>Учитель технологии и предпринимательства</v>
      </c>
      <c r="H15" s="8"/>
      <c r="I15" s="8"/>
      <c r="J15" s="8" t="str">
        <f>'21.02.03'!J13</f>
        <v>2025 АНО ДПО  «Академия современных технологий», «Теория и методика преподавания основ безопасности и защиты Родины»</v>
      </c>
      <c r="K15" s="8"/>
      <c r="L15" s="8">
        <f>'21.02.03'!L13</f>
        <v>35</v>
      </c>
      <c r="M15" s="8">
        <f>'21.02.03'!M13</f>
        <v>28</v>
      </c>
      <c r="N15" s="8">
        <f>'21.02.03'!N13</f>
        <v>28</v>
      </c>
      <c r="O15" s="8"/>
      <c r="P15" s="8"/>
    </row>
    <row r="16" ht="76.8" customHeight="1" spans="1:16">
      <c r="A16" s="9">
        <v>14</v>
      </c>
      <c r="B16" s="7" t="s">
        <v>260</v>
      </c>
      <c r="C16" s="12" t="str">
        <f>C3</f>
        <v>Жилкина Ирина Валентиновна</v>
      </c>
      <c r="D16" s="12" t="str">
        <f t="shared" ref="D16:N16" si="3">D3</f>
        <v>Преподаватель</v>
      </c>
      <c r="E16" s="12" t="str">
        <f t="shared" si="3"/>
        <v>Высшее</v>
      </c>
      <c r="F16" s="12" t="str">
        <f t="shared" si="3"/>
        <v>Преподаватель русского языка и литературы</v>
      </c>
      <c r="G16" s="12" t="str">
        <f t="shared" si="3"/>
        <v>Русский язык и Литература</v>
      </c>
      <c r="H16" s="12"/>
      <c r="I16" s="12"/>
      <c r="J16" s="12" t="str">
        <f t="shared" si="3"/>
        <v> 2022 "Разговоры о важном": система  работы классного  руководителя(куратора)ФГАОУ ДПО" Академия Минпросвещения России" 58 ч. 2023, БУ ВО «Сургутский государственный университет», Основы работы с генеративными нейросетями, 16 часов; 2025 ВДЦ Смена "Современные подходы к воспитанию в системе среднего профессионального образования", 72 часа</v>
      </c>
      <c r="K16" s="12" t="str">
        <f t="shared" si="3"/>
        <v>высшая</v>
      </c>
      <c r="L16" s="12">
        <f t="shared" si="3"/>
        <v>22</v>
      </c>
      <c r="M16" s="12">
        <f t="shared" si="3"/>
        <v>9</v>
      </c>
      <c r="N16" s="12">
        <f t="shared" si="3"/>
        <v>20</v>
      </c>
      <c r="O16" s="12"/>
      <c r="P16" s="12"/>
    </row>
    <row r="17" ht="75" customHeight="1" spans="1:16">
      <c r="A17" s="6">
        <v>15</v>
      </c>
      <c r="B17" s="13" t="s">
        <v>230</v>
      </c>
      <c r="C17" s="12" t="str">
        <f>C12</f>
        <v>Пеймерт Галина Апалоновна</v>
      </c>
      <c r="D17" s="12" t="str">
        <f t="shared" ref="D17:N17" si="4">D12</f>
        <v>преподаватель</v>
      </c>
      <c r="E17" s="12" t="str">
        <f t="shared" si="4"/>
        <v>Высшее</v>
      </c>
      <c r="F17" s="12" t="str">
        <f t="shared" si="4"/>
        <v>Историк. Преподаватель</v>
      </c>
      <c r="G17" s="12" t="str">
        <f t="shared" si="4"/>
        <v>История</v>
      </c>
      <c r="H17" s="12"/>
      <c r="I17" s="12"/>
      <c r="J17" s="12" t="str">
        <f t="shared" si="4"/>
        <v> 2023, Педагогический факультет РИНО ПГНИУ, «Внедрение методик преподавания общеобразовательных дисциплин с учетом профессиональной направленности программ среднего профессионального образования», 36 ч. 2025, ФГБОУ ВО «ПГГПУ» Психологическая компетентность педагога как фактор создания психологически безопасной среды ОУ, 72 часа</v>
      </c>
      <c r="K17" s="12" t="str">
        <f t="shared" si="4"/>
        <v>первая </v>
      </c>
      <c r="L17" s="12">
        <f t="shared" si="4"/>
        <v>45</v>
      </c>
      <c r="M17" s="12">
        <f t="shared" si="4"/>
        <v>15</v>
      </c>
      <c r="N17" s="12">
        <f t="shared" si="4"/>
        <v>45</v>
      </c>
      <c r="O17" s="8" t="s">
        <v>41</v>
      </c>
      <c r="P17" s="8" t="s">
        <v>254</v>
      </c>
    </row>
    <row r="18" ht="47.4" customHeight="1" spans="1:14">
      <c r="A18" s="9">
        <v>16</v>
      </c>
      <c r="B18" s="14" t="s">
        <v>261</v>
      </c>
      <c r="C18" s="12" t="str">
        <f>C5</f>
        <v>Андреева Оксана Анатольевна</v>
      </c>
      <c r="D18" s="12" t="str">
        <f t="shared" ref="D18:N18" si="5">D5</f>
        <v>Преподаватель (внешний совместитель)</v>
      </c>
      <c r="E18" s="12" t="str">
        <f t="shared" si="5"/>
        <v>высшее</v>
      </c>
      <c r="F18" s="12" t="str">
        <f t="shared" si="5"/>
        <v>бакалавр </v>
      </c>
      <c r="G18" s="12" t="str">
        <f t="shared" si="5"/>
        <v>44.03.01 Педагогическое образование</v>
      </c>
      <c r="H18" s="12"/>
      <c r="I18" s="12"/>
      <c r="J18" s="12" t="str">
        <f t="shared" si="5"/>
        <v>2025, ФГБОУ ВО «Моделирование современного урока в условиях обновленного ФГОС ООО и ФГОС СОО», 72 час
2025, «Совершенствование иноязычной коммуникативной компетенции учителя иностранного языка в соответствии ФГОС ООО и ФГОС СОО», 72 часа</v>
      </c>
      <c r="K18" s="12"/>
      <c r="L18" s="12">
        <f t="shared" si="5"/>
        <v>15</v>
      </c>
      <c r="M18" s="12">
        <f t="shared" si="5"/>
        <v>3</v>
      </c>
      <c r="N18" s="12">
        <f t="shared" si="5"/>
        <v>15</v>
      </c>
    </row>
    <row r="19" ht="48" customHeight="1" spans="1:16">
      <c r="A19" s="6">
        <v>17</v>
      </c>
      <c r="B19" s="14" t="s">
        <v>262</v>
      </c>
      <c r="C19" s="12" t="str">
        <f>'21.02.03'!C31</f>
        <v>Мурыгина Галина Николаевна</v>
      </c>
      <c r="D19" s="12" t="str">
        <f>'21.02.03'!D31</f>
        <v>Преподаватель</v>
      </c>
      <c r="E19" s="12" t="str">
        <f>'21.02.03'!E31</f>
        <v>высшее</v>
      </c>
      <c r="F19" s="12" t="str">
        <f>'21.02.03'!F31</f>
        <v>Технология и предпринимательство</v>
      </c>
      <c r="G19" s="12" t="str">
        <f>'21.02.03'!G31</f>
        <v>Учитель технологии и предпринимательства</v>
      </c>
      <c r="H19" s="12"/>
      <c r="I19" s="12"/>
      <c r="J19" s="12" t="str">
        <f>'21.02.03'!J31</f>
        <v>2025 АНО ДПО  «Академия современных технологий», «Теория и методика преподавания основ безопасности и защиты Родины»</v>
      </c>
      <c r="K19" s="12"/>
      <c r="L19" s="12">
        <f>'21.02.03'!L31</f>
        <v>35</v>
      </c>
      <c r="M19" s="12">
        <f>'21.02.03'!M31</f>
        <v>28</v>
      </c>
      <c r="N19" s="12">
        <f>'21.02.03'!N31</f>
        <v>28</v>
      </c>
      <c r="O19" s="12"/>
      <c r="P19" s="12"/>
    </row>
    <row r="20" ht="45" customHeight="1" spans="1:16">
      <c r="A20" s="9">
        <v>18</v>
      </c>
      <c r="B20" s="14" t="s">
        <v>263</v>
      </c>
      <c r="C20" s="12" t="str">
        <f>'21.02.03'!C22</f>
        <v>Матюшева Екатерина Александровна</v>
      </c>
      <c r="D20" s="12" t="str">
        <f>'21.02.03'!D22</f>
        <v>Преподаватель (внешний совместитель)</v>
      </c>
      <c r="E20" s="12" t="str">
        <f>'21.02.03'!E22</f>
        <v>высшее</v>
      </c>
      <c r="F20" s="12" t="str">
        <f>'21.02.03'!F22</f>
        <v>49.02.01 Физическая культура</v>
      </c>
      <c r="G20" s="12" t="str">
        <f>'21.02.03'!G22</f>
        <v>Педагог по физической культуре</v>
      </c>
      <c r="H20" s="12"/>
      <c r="I20" s="12"/>
      <c r="J20" s="12"/>
      <c r="K20" s="12"/>
      <c r="L20" s="12">
        <f>'21.02.03'!L22</f>
        <v>3</v>
      </c>
      <c r="M20" s="12">
        <f>'21.02.03'!M22</f>
        <v>0</v>
      </c>
      <c r="N20" s="12">
        <f>'21.02.03'!N22</f>
        <v>0</v>
      </c>
      <c r="O20" s="12"/>
      <c r="P20" s="12"/>
    </row>
    <row r="21" ht="64.8" customHeight="1" spans="1:16">
      <c r="A21" s="6">
        <v>19</v>
      </c>
      <c r="B21" s="15" t="s">
        <v>264</v>
      </c>
      <c r="C21" s="12" t="str">
        <f>'21.02.03'!C32</f>
        <v>Шахматова Анна Павловна</v>
      </c>
      <c r="D21" s="12" t="str">
        <f>'21.02.03'!D32</f>
        <v>преподаватель </v>
      </c>
      <c r="E21" s="12" t="str">
        <f>'21.02.03'!E32</f>
        <v>Высшее </v>
      </c>
      <c r="F21" s="12" t="str">
        <f>'21.02.03'!F32</f>
        <v>Экономист-менеджер</v>
      </c>
      <c r="G21" s="12" t="str">
        <f>'21.02.03'!G32</f>
        <v>Экономика и управление на предприятии (по отраслям)</v>
      </c>
      <c r="H21" s="12"/>
      <c r="I21" s="12"/>
      <c r="J21" s="12" t="str">
        <f>'21.02.03'!J32</f>
        <v>2022 Институт когнитивно-поведенческой психотерапии по дополнительной профессиональной программе "Когнитиво-поведенческая психотерапия (теория и практика), 200ч, 2025 ГБПОУ "Краевой политехнический колледж"   Педагогическое проектирование и разработка учебного занятия, 72 часа</v>
      </c>
      <c r="K21" s="12"/>
      <c r="L21" s="12">
        <f>'21.02.03'!L32</f>
        <v>6</v>
      </c>
      <c r="M21" s="12">
        <f>'21.02.03'!M32</f>
        <v>2</v>
      </c>
      <c r="N21" s="12">
        <f>'21.02.03'!N32</f>
        <v>2</v>
      </c>
      <c r="O21" s="12"/>
      <c r="P21" s="12"/>
    </row>
    <row r="22" ht="60.6" customHeight="1" spans="1:14">
      <c r="A22" s="9">
        <v>20</v>
      </c>
      <c r="B22" s="13" t="s">
        <v>265</v>
      </c>
      <c r="C22" s="12" t="str">
        <f>'21.02.03'!C32</f>
        <v>Шахматова Анна Павловна</v>
      </c>
      <c r="D22" s="12" t="str">
        <f>'21.02.03'!D32</f>
        <v>преподаватель </v>
      </c>
      <c r="E22" s="12" t="str">
        <f>'21.02.03'!E32</f>
        <v>Высшее </v>
      </c>
      <c r="F22" s="12" t="str">
        <f>'21.02.03'!F32</f>
        <v>Экономист-менеджер</v>
      </c>
      <c r="G22" s="12" t="str">
        <f>'21.02.03'!G32</f>
        <v>Экономика и управление на предприятии (по отраслям)</v>
      </c>
      <c r="H22" s="12"/>
      <c r="I22" s="12"/>
      <c r="J22" s="12" t="str">
        <f>'21.02.03'!J32</f>
        <v>2022 Институт когнитивно-поведенческой психотерапии по дополнительной профессиональной программе "Когнитиво-поведенческая психотерапия (теория и практика), 200ч, 2025 ГБПОУ "Краевой политехнический колледж"   Педагогическое проектирование и разработка учебного занятия, 72 часа</v>
      </c>
      <c r="K22" s="12"/>
      <c r="L22" s="12">
        <f>'21.02.03'!L32</f>
        <v>6</v>
      </c>
      <c r="M22" s="12">
        <f>'21.02.03'!M32</f>
        <v>2</v>
      </c>
      <c r="N22" s="12">
        <f>'21.02.03'!N32</f>
        <v>2</v>
      </c>
    </row>
    <row r="23" ht="74" customHeight="1" spans="1:16">
      <c r="A23" s="6">
        <v>21</v>
      </c>
      <c r="B23" s="13" t="s">
        <v>266</v>
      </c>
      <c r="C23" s="12" t="str">
        <f>C3</f>
        <v>Жилкина Ирина Валентиновна</v>
      </c>
      <c r="D23" s="12" t="str">
        <f t="shared" ref="D23:N23" si="6">D3</f>
        <v>Преподаватель</v>
      </c>
      <c r="E23" s="12" t="str">
        <f t="shared" si="6"/>
        <v>Высшее</v>
      </c>
      <c r="F23" s="12" t="str">
        <f t="shared" si="6"/>
        <v>Преподаватель русского языка и литературы</v>
      </c>
      <c r="G23" s="12" t="str">
        <f t="shared" si="6"/>
        <v>Русский язык и Литература</v>
      </c>
      <c r="H23" s="12"/>
      <c r="I23" s="12"/>
      <c r="J23" s="12" t="str">
        <f t="shared" si="6"/>
        <v> 2022 "Разговоры о важном": система  работы классного  руководителя(куратора)ФГАОУ ДПО" Академия Минпросвещения России" 58 ч. 2023, БУ ВО «Сургутский государственный университет», Основы работы с генеративными нейросетями, 16 часов; 2025 ВДЦ Смена "Современные подходы к воспитанию в системе среднего профессионального образования", 72 часа</v>
      </c>
      <c r="K23" s="12" t="str">
        <f t="shared" si="6"/>
        <v>высшая</v>
      </c>
      <c r="L23" s="12">
        <f t="shared" si="6"/>
        <v>22</v>
      </c>
      <c r="M23" s="12">
        <f t="shared" si="6"/>
        <v>9</v>
      </c>
      <c r="N23" s="12">
        <f t="shared" si="6"/>
        <v>20</v>
      </c>
      <c r="O23" s="12"/>
      <c r="P23" s="12"/>
    </row>
    <row r="24" ht="97" customHeight="1" spans="1:16">
      <c r="A24" s="9">
        <v>22</v>
      </c>
      <c r="B24" s="13" t="s">
        <v>267</v>
      </c>
      <c r="C24" s="12" t="str">
        <f>C6</f>
        <v>Камалова Ирина Минногоясовна </v>
      </c>
      <c r="D24" s="12" t="str">
        <f t="shared" ref="D24:N24" si="7">D6</f>
        <v>Преподаватель</v>
      </c>
      <c r="E24" s="12" t="str">
        <f t="shared" si="7"/>
        <v>Высшее</v>
      </c>
      <c r="F24" s="12" t="str">
        <f t="shared" si="7"/>
        <v>Учитель математики</v>
      </c>
      <c r="G24" s="12" t="str">
        <f t="shared" si="7"/>
        <v>Математика</v>
      </c>
      <c r="H24" s="12"/>
      <c r="I24" s="12"/>
      <c r="J24" s="12" t="str">
        <f t="shared" si="7"/>
        <v>2023 НИУ "Высшая школа экономики" Управление качеством образования: современные подходы в обучении математике в условиях обновленных ФГОС ООО и цифровой трансформации образовательного процесса", 108 часов. 
2023 БУ ВО «Сургутский государственный университет», Применение нейросетей в педагогической работе,16 часов, Проектирование  профессионально-ориентированного содержания общеобразовательных дисциплин, 13 часов</v>
      </c>
      <c r="K24" s="12" t="str">
        <f t="shared" si="7"/>
        <v>высшая, педагог-методист</v>
      </c>
      <c r="L24" s="12">
        <f t="shared" si="7"/>
        <v>29</v>
      </c>
      <c r="M24" s="12">
        <f t="shared" si="7"/>
        <v>13</v>
      </c>
      <c r="N24" s="12">
        <f t="shared" si="7"/>
        <v>26</v>
      </c>
      <c r="O24" s="12"/>
      <c r="P24" s="12"/>
    </row>
    <row r="25" ht="95" customHeight="1" spans="1:16">
      <c r="A25" s="6">
        <v>23</v>
      </c>
      <c r="B25" s="13" t="s">
        <v>268</v>
      </c>
      <c r="C25" s="12" t="str">
        <f>C7</f>
        <v>Вылежанина Людмила Евгеньевна </v>
      </c>
      <c r="D25" s="12" t="str">
        <f t="shared" ref="D25:N25" si="8">D7</f>
        <v>преподаватель</v>
      </c>
      <c r="E25" s="12" t="str">
        <f t="shared" si="8"/>
        <v>Высшее</v>
      </c>
      <c r="F25" s="12" t="str">
        <f t="shared" si="8"/>
        <v>Учитель информатики</v>
      </c>
      <c r="G25" s="12"/>
      <c r="H25" s="12"/>
      <c r="I25" s="12"/>
      <c r="J25" s="12" t="str">
        <f t="shared" si="8"/>
        <v>2019 Переподготовка: информатика 2021 ФГАОУ ВО "Московский физико-технический институт (национальный исследовательский университет) по программе Цифровая среда образовательной организации: новые возможности, 40 ч. 2024 Цифровые инструменты для создания интерактивных заданий ФГБОУ ДПО "Институт развития профессионального образования" 72 часа
2024 Педагог настоящего: как учить и учится в современном мире Общество с ограниченной ответственностью  "Учи.ру"</v>
      </c>
      <c r="K25" s="12" t="str">
        <f t="shared" si="8"/>
        <v>Высшая </v>
      </c>
      <c r="L25" s="12">
        <f t="shared" si="8"/>
        <v>35</v>
      </c>
      <c r="M25" s="12">
        <f t="shared" si="8"/>
        <v>27</v>
      </c>
      <c r="N25" s="12">
        <f t="shared" si="8"/>
        <v>27</v>
      </c>
      <c r="O25" s="12"/>
      <c r="P25" s="12"/>
    </row>
    <row r="26" ht="111.6" customHeight="1" spans="1:16">
      <c r="A26" s="9">
        <v>24</v>
      </c>
      <c r="B26" s="13" t="s">
        <v>269</v>
      </c>
      <c r="C26" s="12" t="s">
        <v>270</v>
      </c>
      <c r="D26" s="12" t="str">
        <f t="shared" ref="D26" si="9">D43</f>
        <v>преподаватель</v>
      </c>
      <c r="E26" s="12" t="s">
        <v>271</v>
      </c>
      <c r="F26" s="12" t="s">
        <v>272</v>
      </c>
      <c r="G26" s="12" t="s">
        <v>273</v>
      </c>
      <c r="H26" s="12"/>
      <c r="I26" s="12"/>
      <c r="J26" s="12" t="s">
        <v>274</v>
      </c>
      <c r="K26" s="12" t="s">
        <v>88</v>
      </c>
      <c r="L26" s="12">
        <v>33</v>
      </c>
      <c r="M26" s="12">
        <v>0</v>
      </c>
      <c r="N26" s="12">
        <v>33</v>
      </c>
      <c r="O26" s="28" t="s">
        <v>41</v>
      </c>
      <c r="P26" s="12" t="s">
        <v>275</v>
      </c>
    </row>
    <row r="27" ht="75.6" customHeight="1" spans="1:16">
      <c r="A27" s="6">
        <v>25</v>
      </c>
      <c r="B27" s="16" t="s">
        <v>276</v>
      </c>
      <c r="C27" s="12" t="str">
        <f>'44.02.02 (Профессионалитет)'!C29</f>
        <v>Шестакова Марина Николаевна</v>
      </c>
      <c r="D27" s="12" t="str">
        <f>'44.02.02 (Профессионалитет)'!D29</f>
        <v>педагог-психолог</v>
      </c>
      <c r="E27" s="12" t="str">
        <f>'44.02.02 (Профессионалитет)'!E29</f>
        <v>Высшее</v>
      </c>
      <c r="F27" s="12" t="str">
        <f>'44.02.02 (Профессионалитет)'!F29</f>
        <v>Педагог-психолог</v>
      </c>
      <c r="G27" s="12"/>
      <c r="H27" s="12"/>
      <c r="I27" s="12"/>
      <c r="J27" s="12" t="str">
        <f>'44.02.02 (Профессионалитет)'!J29</f>
        <v>2023 ФГБОУ ВО «Пермский государственный гуманитарно-педагогический университет», Социально-педагогическая профилактика аддиктивного поведения и социальная реабилитация подростков группы риска 40 часов
2023 ДОФПК МГППУ Организация деятельности педагога-психолога в системе СПО: психолого-педагогическое сопровождение и межведомственное взаимодействие, 72 часа
2024 ФГБОУ ВО «ПГГПУ» Использование технологии формирования психологической устойчивости личности у обучающихся в процессе профилактики потребления обучающимися ПАВ, 16 часов</v>
      </c>
      <c r="K27" s="12" t="str">
        <f>'44.02.02 (Профессионалитет)'!K29</f>
        <v>высшая</v>
      </c>
      <c r="L27" s="12">
        <f>'44.02.02 (Профессионалитет)'!L29</f>
        <v>18</v>
      </c>
      <c r="M27" s="12">
        <f>'44.02.02 (Профессионалитет)'!M29</f>
        <v>18</v>
      </c>
      <c r="N27" s="12">
        <f>'44.02.02 (Профессионалитет)'!N29</f>
        <v>18</v>
      </c>
      <c r="O27" s="12"/>
      <c r="P27" s="12"/>
    </row>
    <row r="28" ht="121.2" customHeight="1" spans="1:16">
      <c r="A28" s="9">
        <v>26</v>
      </c>
      <c r="B28" s="16" t="s">
        <v>277</v>
      </c>
      <c r="C28" s="12" t="str">
        <f>'21.02.03'!C23</f>
        <v>Шестакова Марина Николаевна</v>
      </c>
      <c r="D28" s="12" t="str">
        <f>'21.02.03'!D23</f>
        <v>педагог-психолог</v>
      </c>
      <c r="E28" s="12" t="str">
        <f>'21.02.03'!E23</f>
        <v>Высшее</v>
      </c>
      <c r="F28" s="12" t="str">
        <f>'21.02.03'!F23</f>
        <v>Педагог-психолог</v>
      </c>
      <c r="G28" s="12"/>
      <c r="H28" s="12"/>
      <c r="I28" s="12"/>
      <c r="J28" s="12" t="str">
        <f>'21.02.03'!J23</f>
        <v>2023 ФГБОУ ВО «Пермский государственный гуманитарно-педагогический университет», Социально-педагогическая профилактика аддиктивного поведения и социальная реабилитация подростков группы риска 40 часов
2023 ДОФПК МГППУ Организация деятельности педагога-психолога в системе СПО: психолого-педагогическое сопровождение и межведомственное взаимодействие, 72 часа
2024 ФГБОУ ВО «ПГГПУ» Использование технологии формирования психологической устойчивости личности у обучающихся в процессе профилактики потребления обучающимися ПАВ, 16 часов</v>
      </c>
      <c r="K28" s="12" t="str">
        <f>'21.02.03'!K23</f>
        <v>высшая</v>
      </c>
      <c r="L28" s="12">
        <f>'21.02.03'!L23</f>
        <v>18</v>
      </c>
      <c r="M28" s="12">
        <f>'21.02.03'!M23</f>
        <v>18</v>
      </c>
      <c r="N28" s="12">
        <f>'21.02.03'!N23</f>
        <v>18</v>
      </c>
      <c r="O28" s="12"/>
      <c r="P28" s="12"/>
    </row>
    <row r="29" ht="124.2" customHeight="1" spans="1:14">
      <c r="A29" s="6">
        <v>27</v>
      </c>
      <c r="B29" s="16" t="s">
        <v>278</v>
      </c>
      <c r="C29" s="8" t="str">
        <f>C28</f>
        <v>Шестакова Марина Николаевна</v>
      </c>
      <c r="D29" s="8" t="str">
        <f t="shared" ref="D29:N29" si="10">D28</f>
        <v>педагог-психолог</v>
      </c>
      <c r="E29" s="8" t="str">
        <f t="shared" si="10"/>
        <v>Высшее</v>
      </c>
      <c r="F29" s="8" t="str">
        <f t="shared" si="10"/>
        <v>Педагог-психолог</v>
      </c>
      <c r="G29" s="8"/>
      <c r="H29" s="8"/>
      <c r="I29" s="8"/>
      <c r="J29" s="8" t="str">
        <f t="shared" si="10"/>
        <v>2023 ФГБОУ ВО «Пермский государственный гуманитарно-педагогический университет», Социально-педагогическая профилактика аддиктивного поведения и социальная реабилитация подростков группы риска 40 часов
2023 ДОФПК МГППУ Организация деятельности педагога-психолога в системе СПО: психолого-педагогическое сопровождение и межведомственное взаимодействие, 72 часа
2024 ФГБОУ ВО «ПГГПУ» Использование технологии формирования психологической устойчивости личности у обучающихся в процессе профилактики потребления обучающимися ПАВ, 16 часов</v>
      </c>
      <c r="K29" s="8" t="str">
        <f t="shared" si="10"/>
        <v>высшая</v>
      </c>
      <c r="L29" s="8">
        <f t="shared" si="10"/>
        <v>18</v>
      </c>
      <c r="M29" s="8">
        <f t="shared" si="10"/>
        <v>18</v>
      </c>
      <c r="N29" s="8">
        <f t="shared" si="10"/>
        <v>18</v>
      </c>
    </row>
    <row r="30" ht="82.8" customHeight="1" spans="1:16">
      <c r="A30" s="9">
        <v>28</v>
      </c>
      <c r="B30" s="16" t="s">
        <v>279</v>
      </c>
      <c r="C30" s="8" t="str">
        <f>C29</f>
        <v>Шестакова Марина Николаевна</v>
      </c>
      <c r="D30" s="8" t="str">
        <f t="shared" ref="D30:N30" si="11">D29</f>
        <v>педагог-психолог</v>
      </c>
      <c r="E30" s="8" t="str">
        <f t="shared" si="11"/>
        <v>Высшее</v>
      </c>
      <c r="F30" s="8" t="str">
        <f t="shared" si="11"/>
        <v>Педагог-психолог</v>
      </c>
      <c r="G30" s="8"/>
      <c r="H30" s="8"/>
      <c r="I30" s="8"/>
      <c r="J30" s="8" t="str">
        <f t="shared" si="11"/>
        <v>2023 ФГБОУ ВО «Пермский государственный гуманитарно-педагогический университет», Социально-педагогическая профилактика аддиктивного поведения и социальная реабилитация подростков группы риска 40 часов
2023 ДОФПК МГППУ Организация деятельности педагога-психолога в системе СПО: психолого-педагогическое сопровождение и межведомственное взаимодействие, 72 часа
2024 ФГБОУ ВО «ПГГПУ» Использование технологии формирования психологической устойчивости личности у обучающихся в процессе профилактики потребления обучающимися ПАВ, 16 часов</v>
      </c>
      <c r="K30" s="8" t="str">
        <f t="shared" si="11"/>
        <v>высшая</v>
      </c>
      <c r="L30" s="8">
        <f t="shared" si="11"/>
        <v>18</v>
      </c>
      <c r="M30" s="8">
        <f t="shared" si="11"/>
        <v>18</v>
      </c>
      <c r="N30" s="8">
        <f t="shared" si="11"/>
        <v>18</v>
      </c>
      <c r="O30" s="8"/>
      <c r="P30" s="8"/>
    </row>
    <row r="31" ht="63" customHeight="1" spans="1:16">
      <c r="A31" s="6">
        <v>29</v>
      </c>
      <c r="B31" s="15" t="s">
        <v>280</v>
      </c>
      <c r="C31" s="8" t="str">
        <f>C13</f>
        <v>Сковоронских Юлия Петровна</v>
      </c>
      <c r="D31" s="8" t="str">
        <f t="shared" ref="D31:N31" si="12">D13</f>
        <v>преподаватель</v>
      </c>
      <c r="E31" s="8" t="str">
        <f t="shared" si="12"/>
        <v>Высшее </v>
      </c>
      <c r="F31" s="8" t="str">
        <f t="shared" si="12"/>
        <v>Учитель биологии</v>
      </c>
      <c r="G31" s="8" t="str">
        <f t="shared" si="12"/>
        <v>Биология </v>
      </c>
      <c r="H31" s="8"/>
      <c r="I31" s="8"/>
      <c r="J31" s="8" t="str">
        <f t="shared" si="12"/>
        <v> 2023 ООО Мобильное Электронное Образование "Инструменты бережливой технологии обучения в условиях цифровизации образовательной среды" 40 часов. 2023 ООО Мобильное Электронное Образование (ООО МЭО) Инструменты бережливой технологии обучения в условиях цифровизации образовательной среды, 40 часов
</v>
      </c>
      <c r="K31" s="8" t="str">
        <f t="shared" si="12"/>
        <v>первая </v>
      </c>
      <c r="L31" s="8">
        <f t="shared" si="12"/>
        <v>20</v>
      </c>
      <c r="M31" s="8">
        <f t="shared" si="12"/>
        <v>18</v>
      </c>
      <c r="N31" s="8">
        <f t="shared" si="12"/>
        <v>20</v>
      </c>
      <c r="O31" s="2" t="s">
        <v>41</v>
      </c>
      <c r="P31" s="27" t="s">
        <v>256</v>
      </c>
    </row>
    <row r="32" ht="54" customHeight="1" spans="1:16">
      <c r="A32" s="9">
        <v>30</v>
      </c>
      <c r="B32" s="15" t="s">
        <v>281</v>
      </c>
      <c r="C32" s="8" t="str">
        <f>'21.02.03'!C36</f>
        <v>Терентьева Наталья Александровна</v>
      </c>
      <c r="D32" s="8" t="str">
        <f>'21.02.03'!D36</f>
        <v>преподаватель</v>
      </c>
      <c r="E32" s="8" t="str">
        <f>'21.02.03'!E36</f>
        <v>Высшее</v>
      </c>
      <c r="F32" s="8" t="str">
        <f>'21.02.03'!F36</f>
        <v>бакалавр </v>
      </c>
      <c r="G32" s="8" t="str">
        <f>'21.02.03'!G36</f>
        <v>40.03.01 Юриспруденция </v>
      </c>
      <c r="H32" s="8"/>
      <c r="I32" s="8"/>
      <c r="J32" s="8" t="str">
        <f>'21.02.03'!J36</f>
        <v> 2023 ФГБОУ ВО ПГГПУ "Педагогическое сопровождение процесса социализации подростков, обучающихся в СПО", 40 часов</v>
      </c>
      <c r="K32" s="8" t="str">
        <f>'21.02.03'!K36</f>
        <v>высшая</v>
      </c>
      <c r="L32" s="8">
        <f>'21.02.03'!L36</f>
        <v>22</v>
      </c>
      <c r="M32" s="8">
        <f>'21.02.03'!M36</f>
        <v>7</v>
      </c>
      <c r="N32" s="8">
        <f>'21.02.03'!N36</f>
        <v>7</v>
      </c>
      <c r="O32" s="8"/>
      <c r="P32" s="8"/>
    </row>
    <row r="33" ht="54" customHeight="1" spans="1:16">
      <c r="A33" s="6">
        <v>31</v>
      </c>
      <c r="B33" s="15" t="s">
        <v>282</v>
      </c>
      <c r="C33" s="12" t="str">
        <f>C43</f>
        <v>Мережникова Ольга Анатольевна (внутренний совместитель)</v>
      </c>
      <c r="D33" s="12" t="str">
        <f t="shared" ref="D33:N33" si="13">D43</f>
        <v>преподаватель</v>
      </c>
      <c r="E33" s="12" t="str">
        <f t="shared" si="13"/>
        <v>высшее</v>
      </c>
      <c r="F33" s="12" t="str">
        <f t="shared" si="13"/>
        <v>Педагог-технолог</v>
      </c>
      <c r="G33" s="12" t="str">
        <f t="shared" si="13"/>
        <v>Профессиональное образование», специальность </v>
      </c>
      <c r="H33" s="12"/>
      <c r="I33" s="12"/>
      <c r="J33" s="12" t="str">
        <f t="shared" si="13"/>
        <v> 2023 ООО Мобильное Электронное Образование (ООО МЭО) Профессиональное выгорание: современные способы диагностики и профилактики в условиях общеобразовательной организации, 40 часов</v>
      </c>
      <c r="K33" s="12">
        <f t="shared" si="13"/>
        <v>0</v>
      </c>
      <c r="L33" s="12">
        <f t="shared" si="13"/>
        <v>34</v>
      </c>
      <c r="M33" s="12">
        <f t="shared" si="13"/>
        <v>31</v>
      </c>
      <c r="N33" s="12">
        <f t="shared" si="13"/>
        <v>31</v>
      </c>
      <c r="O33" s="12"/>
      <c r="P33" s="12"/>
    </row>
    <row r="34" ht="122.4" customHeight="1" spans="1:16">
      <c r="A34" s="9">
        <v>32</v>
      </c>
      <c r="B34" s="15" t="s">
        <v>283</v>
      </c>
      <c r="C34" s="8" t="str">
        <f>C30</f>
        <v>Шестакова Марина Николаевна</v>
      </c>
      <c r="D34" s="8" t="str">
        <f t="shared" ref="D34:N34" si="14">D30</f>
        <v>педагог-психолог</v>
      </c>
      <c r="E34" s="8" t="str">
        <f t="shared" si="14"/>
        <v>Высшее</v>
      </c>
      <c r="F34" s="8" t="str">
        <f t="shared" si="14"/>
        <v>Педагог-психолог</v>
      </c>
      <c r="G34" s="8"/>
      <c r="H34" s="8"/>
      <c r="I34" s="8"/>
      <c r="J34" s="8" t="str">
        <f t="shared" si="14"/>
        <v>2023 ФГБОУ ВО «Пермский государственный гуманитарно-педагогический университет», Социально-педагогическая профилактика аддиктивного поведения и социальная реабилитация подростков группы риска 40 часов
2023 ДОФПК МГППУ Организация деятельности педагога-психолога в системе СПО: психолого-педагогическое сопровождение и межведомственное взаимодействие, 72 часа
2024 ФГБОУ ВО «ПГГПУ» Использование технологии формирования психологической устойчивости личности у обучающихся в процессе профилактики потребления обучающимися ПАВ, 16 часов</v>
      </c>
      <c r="K34" s="8" t="str">
        <f t="shared" si="14"/>
        <v>высшая</v>
      </c>
      <c r="L34" s="8">
        <f t="shared" si="14"/>
        <v>18</v>
      </c>
      <c r="M34" s="8">
        <f t="shared" si="14"/>
        <v>18</v>
      </c>
      <c r="N34" s="8">
        <f t="shared" si="14"/>
        <v>18</v>
      </c>
      <c r="O34" s="8"/>
      <c r="P34" s="8"/>
    </row>
    <row r="35" ht="126" customHeight="1" spans="1:16">
      <c r="A35" s="6">
        <v>33</v>
      </c>
      <c r="B35" s="15" t="s">
        <v>284</v>
      </c>
      <c r="C35" s="8" t="str">
        <f t="shared" ref="C35:N35" si="15">C34</f>
        <v>Шестакова Марина Николаевна</v>
      </c>
      <c r="D35" s="8" t="str">
        <f t="shared" si="15"/>
        <v>педагог-психолог</v>
      </c>
      <c r="E35" s="8" t="str">
        <f t="shared" si="15"/>
        <v>Высшее</v>
      </c>
      <c r="F35" s="8" t="str">
        <f t="shared" si="15"/>
        <v>Педагог-психолог</v>
      </c>
      <c r="G35" s="8"/>
      <c r="H35" s="8"/>
      <c r="I35" s="8"/>
      <c r="J35" s="8" t="str">
        <f t="shared" si="15"/>
        <v>2023 ФГБОУ ВО «Пермский государственный гуманитарно-педагогический университет», Социально-педагогическая профилактика аддиктивного поведения и социальная реабилитация подростков группы риска 40 часов
2023 ДОФПК МГППУ Организация деятельности педагога-психолога в системе СПО: психолого-педагогическое сопровождение и межведомственное взаимодействие, 72 часа
2024 ФГБОУ ВО «ПГГПУ» Использование технологии формирования психологической устойчивости личности у обучающихся в процессе профилактики потребления обучающимися ПАВ, 16 часов</v>
      </c>
      <c r="K35" s="8" t="str">
        <f t="shared" si="15"/>
        <v>высшая</v>
      </c>
      <c r="L35" s="8">
        <f t="shared" si="15"/>
        <v>18</v>
      </c>
      <c r="M35" s="8">
        <f t="shared" si="15"/>
        <v>18</v>
      </c>
      <c r="N35" s="8">
        <f t="shared" si="15"/>
        <v>18</v>
      </c>
      <c r="O35" s="21"/>
      <c r="P35" s="21"/>
    </row>
    <row r="36" ht="108" customHeight="1" spans="1:16">
      <c r="A36" s="9">
        <v>34</v>
      </c>
      <c r="B36" s="15" t="s">
        <v>285</v>
      </c>
      <c r="C36" s="8" t="str">
        <f>C26</f>
        <v>Муранова Татьяна Александровна (внешний совместитель)</v>
      </c>
      <c r="D36" s="8" t="str">
        <f t="shared" ref="D36:P36" si="16">D26</f>
        <v>преподаватель</v>
      </c>
      <c r="E36" s="8" t="str">
        <f t="shared" si="16"/>
        <v>среднее/высшее</v>
      </c>
      <c r="F36" s="8" t="str">
        <f t="shared" si="16"/>
        <v>Учитель начальных классов, воспитатель ГПД/Олигофренопедагог, учитель-логопед</v>
      </c>
      <c r="G36" s="8" t="str">
        <f t="shared" si="16"/>
        <v>Преподавание в начальных классах общеобразовательной школы/Олигофренопедагогика с дополнительной специальностью "Логопедия"</v>
      </c>
      <c r="H36" s="8"/>
      <c r="I36" s="8"/>
      <c r="J36" s="8" t="str">
        <f t="shared" si="16"/>
        <v>2025 АНО ДПО «ОЦ Каменный город» «Программа обучения работников по оказанию первой помощи пострадавшим», 16 ч</v>
      </c>
      <c r="K36" s="8" t="str">
        <f t="shared" si="16"/>
        <v>высшая</v>
      </c>
      <c r="L36" s="8">
        <f t="shared" si="16"/>
        <v>33</v>
      </c>
      <c r="M36" s="8">
        <f t="shared" si="16"/>
        <v>0</v>
      </c>
      <c r="N36" s="8">
        <f t="shared" si="16"/>
        <v>33</v>
      </c>
      <c r="O36" s="8" t="str">
        <f t="shared" si="16"/>
        <v>+</v>
      </c>
      <c r="P36" s="8" t="str">
        <f t="shared" si="16"/>
        <v>ОСОШ №2, учитель начальных классов</v>
      </c>
    </row>
    <row r="37" ht="111" customHeight="1" spans="1:16">
      <c r="A37" s="6">
        <v>35</v>
      </c>
      <c r="B37" s="15" t="s">
        <v>286</v>
      </c>
      <c r="C37" s="8" t="str">
        <f>C36</f>
        <v>Муранова Татьяна Александровна (внешний совместитель)</v>
      </c>
      <c r="D37" s="8" t="str">
        <f t="shared" ref="D37:P37" si="17">D36</f>
        <v>преподаватель</v>
      </c>
      <c r="E37" s="8" t="str">
        <f t="shared" si="17"/>
        <v>среднее/высшее</v>
      </c>
      <c r="F37" s="8" t="str">
        <f t="shared" si="17"/>
        <v>Учитель начальных классов, воспитатель ГПД/Олигофренопедагог, учитель-логопед</v>
      </c>
      <c r="G37" s="8" t="str">
        <f t="shared" si="17"/>
        <v>Преподавание в начальных классах общеобразовательной школы/Олигофренопедагогика с дополнительной специальностью "Логопедия"</v>
      </c>
      <c r="H37" s="8"/>
      <c r="I37" s="8"/>
      <c r="J37" s="8" t="str">
        <f t="shared" si="17"/>
        <v>2025 АНО ДПО «ОЦ Каменный город» «Программа обучения работников по оказанию первой помощи пострадавшим», 16 ч</v>
      </c>
      <c r="K37" s="8" t="str">
        <f t="shared" si="17"/>
        <v>высшая</v>
      </c>
      <c r="L37" s="8">
        <f t="shared" si="17"/>
        <v>33</v>
      </c>
      <c r="M37" s="8">
        <f t="shared" si="17"/>
        <v>0</v>
      </c>
      <c r="N37" s="8">
        <f t="shared" si="17"/>
        <v>33</v>
      </c>
      <c r="O37" s="8" t="str">
        <f t="shared" si="17"/>
        <v>+</v>
      </c>
      <c r="P37" s="8" t="str">
        <f t="shared" si="17"/>
        <v>ОСОШ №2, учитель начальных классов</v>
      </c>
    </row>
    <row r="38" ht="78.6" customHeight="1" spans="1:16">
      <c r="A38" s="9">
        <v>36</v>
      </c>
      <c r="B38" s="15" t="s">
        <v>287</v>
      </c>
      <c r="C38" s="8" t="str">
        <f>C3</f>
        <v>Жилкина Ирина Валентиновна</v>
      </c>
      <c r="D38" s="8" t="str">
        <f t="shared" ref="D38:N38" si="18">D3</f>
        <v>Преподаватель</v>
      </c>
      <c r="E38" s="8" t="str">
        <f t="shared" si="18"/>
        <v>Высшее</v>
      </c>
      <c r="F38" s="8" t="str">
        <f t="shared" si="18"/>
        <v>Преподаватель русского языка и литературы</v>
      </c>
      <c r="G38" s="8" t="str">
        <f t="shared" si="18"/>
        <v>Русский язык и Литература</v>
      </c>
      <c r="H38" s="8"/>
      <c r="I38" s="8"/>
      <c r="J38" s="8" t="str">
        <f t="shared" si="18"/>
        <v> 2022 "Разговоры о важном": система  работы классного  руководителя(куратора)ФГАОУ ДПО" Академия Минпросвещения России" 58 ч. 2023, БУ ВО «Сургутский государственный университет», Основы работы с генеративными нейросетями, 16 часов; 2025 ВДЦ Смена "Современные подходы к воспитанию в системе среднего профессионального образования", 72 часа</v>
      </c>
      <c r="K38" s="8" t="str">
        <f t="shared" si="18"/>
        <v>высшая</v>
      </c>
      <c r="L38" s="8">
        <f t="shared" si="18"/>
        <v>22</v>
      </c>
      <c r="M38" s="8">
        <f t="shared" si="18"/>
        <v>9</v>
      </c>
      <c r="N38" s="8">
        <f t="shared" si="18"/>
        <v>20</v>
      </c>
      <c r="O38" s="8"/>
      <c r="P38" s="8"/>
    </row>
    <row r="39" ht="76.8" customHeight="1" spans="1:16">
      <c r="A39" s="6">
        <v>37</v>
      </c>
      <c r="B39" s="17" t="s">
        <v>288</v>
      </c>
      <c r="C39" s="8" t="str">
        <f>C38</f>
        <v>Жилкина Ирина Валентиновна</v>
      </c>
      <c r="D39" s="8" t="str">
        <f t="shared" ref="D39:N39" si="19">D38</f>
        <v>Преподаватель</v>
      </c>
      <c r="E39" s="8" t="str">
        <f t="shared" si="19"/>
        <v>Высшее</v>
      </c>
      <c r="F39" s="8" t="str">
        <f t="shared" si="19"/>
        <v>Преподаватель русского языка и литературы</v>
      </c>
      <c r="G39" s="8" t="str">
        <f t="shared" si="19"/>
        <v>Русский язык и Литература</v>
      </c>
      <c r="H39" s="8"/>
      <c r="I39" s="8"/>
      <c r="J39" s="8" t="str">
        <f t="shared" si="19"/>
        <v> 2022 "Разговоры о важном": система  работы классного  руководителя(куратора)ФГАОУ ДПО" Академия Минпросвещения России" 58 ч. 2023, БУ ВО «Сургутский государственный университет», Основы работы с генеративными нейросетями, 16 часов; 2025 ВДЦ Смена "Современные подходы к воспитанию в системе среднего профессионального образования", 72 часа</v>
      </c>
      <c r="K39" s="8" t="str">
        <f t="shared" si="19"/>
        <v>высшая</v>
      </c>
      <c r="L39" s="8">
        <f t="shared" si="19"/>
        <v>22</v>
      </c>
      <c r="M39" s="8">
        <f t="shared" si="19"/>
        <v>9</v>
      </c>
      <c r="N39" s="8">
        <f t="shared" si="19"/>
        <v>20</v>
      </c>
      <c r="O39" s="8"/>
      <c r="P39" s="8"/>
    </row>
    <row r="40" ht="95.4" customHeight="1" spans="1:16">
      <c r="A40" s="9">
        <v>38</v>
      </c>
      <c r="B40" s="17" t="s">
        <v>289</v>
      </c>
      <c r="C40" s="8" t="str">
        <f>C24</f>
        <v>Камалова Ирина Минногоясовна </v>
      </c>
      <c r="D40" s="8" t="str">
        <f t="shared" ref="D40:N40" si="20">D24</f>
        <v>Преподаватель</v>
      </c>
      <c r="E40" s="8" t="str">
        <f t="shared" si="20"/>
        <v>Высшее</v>
      </c>
      <c r="F40" s="8" t="str">
        <f t="shared" si="20"/>
        <v>Учитель математики</v>
      </c>
      <c r="G40" s="8" t="str">
        <f t="shared" si="20"/>
        <v>Математика</v>
      </c>
      <c r="H40" s="8"/>
      <c r="I40" s="8"/>
      <c r="J40" s="8" t="str">
        <f t="shared" si="20"/>
        <v>2023 НИУ "Высшая школа экономики" Управление качеством образования: современные подходы в обучении математике в условиях обновленных ФГОС ООО и цифровой трансформации образовательного процесса", 108 часов. 
2023 БУ ВО «Сургутский государственный университет», Применение нейросетей в педагогической работе,16 часов, Проектирование  профессионально-ориентированного содержания общеобразовательных дисциплин, 13 часов</v>
      </c>
      <c r="K40" s="8" t="str">
        <f t="shared" si="20"/>
        <v>высшая, педагог-методист</v>
      </c>
      <c r="L40" s="8">
        <f t="shared" si="20"/>
        <v>29</v>
      </c>
      <c r="M40" s="8">
        <f t="shared" si="20"/>
        <v>13</v>
      </c>
      <c r="N40" s="8">
        <f t="shared" si="20"/>
        <v>26</v>
      </c>
      <c r="O40" s="8"/>
      <c r="P40" s="8"/>
    </row>
    <row r="41" ht="64" customHeight="1" spans="1:16">
      <c r="A41" s="6">
        <v>39</v>
      </c>
      <c r="B41" s="17" t="s">
        <v>290</v>
      </c>
      <c r="C41" s="8" t="str">
        <f>C10</f>
        <v>Сковоронских Юлия Петровна</v>
      </c>
      <c r="D41" s="8" t="str">
        <f t="shared" ref="D41:N41" si="21">D10</f>
        <v>преподаватель</v>
      </c>
      <c r="E41" s="8" t="str">
        <f t="shared" si="21"/>
        <v>Высшее </v>
      </c>
      <c r="F41" s="8" t="str">
        <f t="shared" si="21"/>
        <v>Учитель биологии</v>
      </c>
      <c r="G41" s="8" t="str">
        <f t="shared" si="21"/>
        <v>Биология </v>
      </c>
      <c r="H41" s="8"/>
      <c r="I41" s="8"/>
      <c r="J41" s="8" t="str">
        <f t="shared" si="21"/>
        <v> 2023 ООО Мобильное Электронное Образование "Инструменты бережливой технологии обучения в условиях цифровизации образовательной среды" 40 часов. 2023 ООО Мобильное Электронное Образование (ООО МЭО) Инструменты бережливой технологии обучения в условиях цифровизации образовательной среды, 40 часов
</v>
      </c>
      <c r="K41" s="8" t="str">
        <f t="shared" si="21"/>
        <v>первая </v>
      </c>
      <c r="L41" s="8">
        <f t="shared" si="21"/>
        <v>20</v>
      </c>
      <c r="M41" s="8">
        <f t="shared" si="21"/>
        <v>18</v>
      </c>
      <c r="N41" s="8">
        <f t="shared" si="21"/>
        <v>20</v>
      </c>
      <c r="O41" s="2" t="s">
        <v>41</v>
      </c>
      <c r="P41" s="27" t="s">
        <v>256</v>
      </c>
    </row>
    <row r="42" ht="73.2" customHeight="1" spans="1:16">
      <c r="A42" s="9">
        <v>40</v>
      </c>
      <c r="B42" s="17" t="s">
        <v>291</v>
      </c>
      <c r="C42" s="8" t="str">
        <f>C12</f>
        <v>Пеймерт Галина Апалоновна</v>
      </c>
      <c r="D42" s="8" t="str">
        <f t="shared" ref="D42:N42" si="22">D12</f>
        <v>преподаватель</v>
      </c>
      <c r="E42" s="8" t="str">
        <f t="shared" si="22"/>
        <v>Высшее</v>
      </c>
      <c r="F42" s="8" t="str">
        <f t="shared" si="22"/>
        <v>Историк. Преподаватель</v>
      </c>
      <c r="G42" s="8" t="str">
        <f t="shared" si="22"/>
        <v>История</v>
      </c>
      <c r="H42" s="8"/>
      <c r="I42" s="8"/>
      <c r="J42" s="8" t="str">
        <f t="shared" si="22"/>
        <v> 2023, Педагогический факультет РИНО ПГНИУ, «Внедрение методик преподавания общеобразовательных дисциплин с учетом профессиональной направленности программ среднего профессионального образования», 36 ч. 2025, ФГБОУ ВО «ПГГПУ» Психологическая компетентность педагога как фактор создания психологически безопасной среды ОУ, 72 часа</v>
      </c>
      <c r="K42" s="8" t="str">
        <f t="shared" si="22"/>
        <v>первая </v>
      </c>
      <c r="L42" s="8">
        <f t="shared" si="22"/>
        <v>45</v>
      </c>
      <c r="M42" s="8">
        <f t="shared" si="22"/>
        <v>15</v>
      </c>
      <c r="N42" s="8">
        <f t="shared" si="22"/>
        <v>45</v>
      </c>
      <c r="O42" s="8" t="s">
        <v>41</v>
      </c>
      <c r="P42" s="8" t="s">
        <v>254</v>
      </c>
    </row>
    <row r="43" ht="63" customHeight="1" spans="1:14">
      <c r="A43" s="6">
        <v>41</v>
      </c>
      <c r="B43" s="17" t="s">
        <v>292</v>
      </c>
      <c r="C43" s="8" t="s">
        <v>293</v>
      </c>
      <c r="D43" s="18" t="s">
        <v>99</v>
      </c>
      <c r="E43" s="18" t="s">
        <v>93</v>
      </c>
      <c r="F43" s="19" t="s">
        <v>294</v>
      </c>
      <c r="G43" s="19" t="s">
        <v>295</v>
      </c>
      <c r="H43" s="20"/>
      <c r="I43" s="20"/>
      <c r="J43" s="29" t="s">
        <v>296</v>
      </c>
      <c r="K43" s="20"/>
      <c r="L43" s="30">
        <v>34</v>
      </c>
      <c r="M43" s="31">
        <v>31</v>
      </c>
      <c r="N43" s="31">
        <v>31</v>
      </c>
    </row>
    <row r="44" ht="46.8" customHeight="1" spans="1:16">
      <c r="A44" s="9">
        <v>42</v>
      </c>
      <c r="B44" s="21" t="s">
        <v>297</v>
      </c>
      <c r="C44" s="21" t="str">
        <f>C20</f>
        <v>Матюшева Екатерина Александровна</v>
      </c>
      <c r="D44" s="21" t="str">
        <f t="shared" ref="D44:N44" si="23">D20</f>
        <v>Преподаватель (внешний совместитель)</v>
      </c>
      <c r="E44" s="21" t="str">
        <f t="shared" si="23"/>
        <v>высшее</v>
      </c>
      <c r="F44" s="21" t="str">
        <f t="shared" si="23"/>
        <v>49.02.01 Физическая культура</v>
      </c>
      <c r="G44" s="21" t="str">
        <f t="shared" si="23"/>
        <v>Педагог по физической культуре</v>
      </c>
      <c r="H44" s="21"/>
      <c r="I44" s="21"/>
      <c r="J44" s="21"/>
      <c r="K44" s="21"/>
      <c r="L44" s="21">
        <f t="shared" si="23"/>
        <v>3</v>
      </c>
      <c r="M44" s="21">
        <f t="shared" si="23"/>
        <v>0</v>
      </c>
      <c r="N44" s="21">
        <f t="shared" si="23"/>
        <v>0</v>
      </c>
      <c r="O44" s="21"/>
      <c r="P44" s="21"/>
    </row>
    <row r="45" ht="100" customHeight="1" spans="1:16">
      <c r="A45" s="6">
        <v>43</v>
      </c>
      <c r="B45" s="21" t="s">
        <v>298</v>
      </c>
      <c r="C45" s="21" t="str">
        <f>C26</f>
        <v>Муранова Татьяна Александровна (внешний совместитель)</v>
      </c>
      <c r="D45" s="21" t="str">
        <f t="shared" ref="D45:N45" si="24">D26</f>
        <v>преподаватель</v>
      </c>
      <c r="E45" s="21" t="str">
        <f t="shared" si="24"/>
        <v>среднее/высшее</v>
      </c>
      <c r="F45" s="21" t="str">
        <f t="shared" si="24"/>
        <v>Учитель начальных классов, воспитатель ГПД/Олигофренопедагог, учитель-логопед</v>
      </c>
      <c r="G45" s="21" t="str">
        <f t="shared" si="24"/>
        <v>Преподавание в начальных классах общеобразовательной школы/Олигофренопедагогика с дополнительной специальностью "Логопедия"</v>
      </c>
      <c r="H45" s="21"/>
      <c r="I45" s="21"/>
      <c r="J45" s="21" t="str">
        <f t="shared" si="24"/>
        <v>2025 АНО ДПО «ОЦ Каменный город» «Программа обучения работников по оказанию первой помощи пострадавшим», 16 ч</v>
      </c>
      <c r="K45" s="21" t="str">
        <f t="shared" si="24"/>
        <v>высшая</v>
      </c>
      <c r="L45" s="21">
        <f t="shared" si="24"/>
        <v>33</v>
      </c>
      <c r="M45" s="21">
        <f t="shared" si="24"/>
        <v>0</v>
      </c>
      <c r="N45" s="21">
        <f t="shared" si="24"/>
        <v>33</v>
      </c>
      <c r="O45" s="28" t="s">
        <v>41</v>
      </c>
      <c r="P45" s="12" t="s">
        <v>275</v>
      </c>
    </row>
    <row r="46" ht="109" customHeight="1" spans="1:17">
      <c r="A46" s="9">
        <v>44</v>
      </c>
      <c r="B46" s="22" t="s">
        <v>299</v>
      </c>
      <c r="C46" s="21" t="str">
        <f>C37</f>
        <v>Муранова Татьяна Александровна (внешний совместитель)</v>
      </c>
      <c r="D46" s="21" t="str">
        <f t="shared" ref="D46:Q46" si="25">D37</f>
        <v>преподаватель</v>
      </c>
      <c r="E46" s="21" t="str">
        <f t="shared" si="25"/>
        <v>среднее/высшее</v>
      </c>
      <c r="F46" s="21" t="str">
        <f t="shared" si="25"/>
        <v>Учитель начальных классов, воспитатель ГПД/Олигофренопедагог, учитель-логопед</v>
      </c>
      <c r="G46" s="21" t="str">
        <f t="shared" si="25"/>
        <v>Преподавание в начальных классах общеобразовательной школы/Олигофренопедагогика с дополнительной специальностью "Логопедия"</v>
      </c>
      <c r="H46" s="21">
        <f t="shared" si="25"/>
        <v>0</v>
      </c>
      <c r="I46" s="21">
        <f t="shared" si="25"/>
        <v>0</v>
      </c>
      <c r="J46" s="21" t="str">
        <f t="shared" si="25"/>
        <v>2025 АНО ДПО «ОЦ Каменный город» «Программа обучения работников по оказанию первой помощи пострадавшим», 16 ч</v>
      </c>
      <c r="K46" s="21" t="str">
        <f t="shared" si="25"/>
        <v>высшая</v>
      </c>
      <c r="L46" s="21">
        <f t="shared" si="25"/>
        <v>33</v>
      </c>
      <c r="M46" s="21">
        <f t="shared" si="25"/>
        <v>0</v>
      </c>
      <c r="N46" s="21">
        <f t="shared" si="25"/>
        <v>33</v>
      </c>
      <c r="O46" s="21" t="str">
        <f t="shared" si="25"/>
        <v>+</v>
      </c>
      <c r="P46" s="21" t="str">
        <f t="shared" si="25"/>
        <v>ОСОШ №2, учитель начальных классов</v>
      </c>
      <c r="Q46" s="21">
        <f t="shared" si="25"/>
        <v>0</v>
      </c>
    </row>
    <row r="47" ht="109" customHeight="1" spans="1:16">
      <c r="A47" s="6">
        <v>45</v>
      </c>
      <c r="B47" s="21" t="s">
        <v>300</v>
      </c>
      <c r="C47" s="21" t="str">
        <f>C36</f>
        <v>Муранова Татьяна Александровна (внешний совместитель)</v>
      </c>
      <c r="D47" s="21" t="str">
        <f t="shared" ref="D47:N47" si="26">D36</f>
        <v>преподаватель</v>
      </c>
      <c r="E47" s="21" t="str">
        <f t="shared" si="26"/>
        <v>среднее/высшее</v>
      </c>
      <c r="F47" s="21" t="str">
        <f t="shared" si="26"/>
        <v>Учитель начальных классов, воспитатель ГПД/Олигофренопедагог, учитель-логопед</v>
      </c>
      <c r="G47" s="21" t="str">
        <f t="shared" si="26"/>
        <v>Преподавание в начальных классах общеобразовательной школы/Олигофренопедагогика с дополнительной специальностью "Логопедия"</v>
      </c>
      <c r="H47" s="21"/>
      <c r="I47" s="21"/>
      <c r="J47" s="21" t="str">
        <f t="shared" si="26"/>
        <v>2025 АНО ДПО «ОЦ Каменный город» «Программа обучения работников по оказанию первой помощи пострадавшим», 16 ч</v>
      </c>
      <c r="K47" s="21" t="str">
        <f t="shared" si="26"/>
        <v>высшая</v>
      </c>
      <c r="L47" s="21">
        <f t="shared" si="26"/>
        <v>33</v>
      </c>
      <c r="M47" s="21">
        <f t="shared" si="26"/>
        <v>0</v>
      </c>
      <c r="N47" s="21">
        <f t="shared" si="26"/>
        <v>33</v>
      </c>
      <c r="O47" s="28" t="s">
        <v>41</v>
      </c>
      <c r="P47" s="12" t="s">
        <v>275</v>
      </c>
    </row>
    <row r="48" ht="115.2" customHeight="1" spans="1:16">
      <c r="A48" s="9">
        <v>46</v>
      </c>
      <c r="B48" s="21" t="s">
        <v>301</v>
      </c>
      <c r="C48" s="21" t="str">
        <f>C47</f>
        <v>Муранова Татьяна Александровна (внешний совместитель)</v>
      </c>
      <c r="D48" s="21" t="str">
        <f t="shared" ref="D48:N49" si="27">D47</f>
        <v>преподаватель</v>
      </c>
      <c r="E48" s="21" t="str">
        <f t="shared" si="27"/>
        <v>среднее/высшее</v>
      </c>
      <c r="F48" s="21" t="str">
        <f t="shared" si="27"/>
        <v>Учитель начальных классов, воспитатель ГПД/Олигофренопедагог, учитель-логопед</v>
      </c>
      <c r="G48" s="21" t="str">
        <f t="shared" si="27"/>
        <v>Преподавание в начальных классах общеобразовательной школы/Олигофренопедагогика с дополнительной специальностью "Логопедия"</v>
      </c>
      <c r="H48" s="21"/>
      <c r="I48" s="21"/>
      <c r="J48" s="21" t="str">
        <f t="shared" si="27"/>
        <v>2025 АНО ДПО «ОЦ Каменный город» «Программа обучения работников по оказанию первой помощи пострадавшим», 16 ч</v>
      </c>
      <c r="K48" s="21" t="str">
        <f t="shared" si="27"/>
        <v>высшая</v>
      </c>
      <c r="L48" s="21">
        <f t="shared" si="27"/>
        <v>33</v>
      </c>
      <c r="M48" s="21">
        <f t="shared" si="27"/>
        <v>0</v>
      </c>
      <c r="N48" s="21">
        <f t="shared" si="27"/>
        <v>33</v>
      </c>
      <c r="O48" s="28" t="s">
        <v>41</v>
      </c>
      <c r="P48" s="12" t="s">
        <v>275</v>
      </c>
    </row>
    <row r="49" ht="115.2" customHeight="1" spans="1:16">
      <c r="A49" s="6">
        <v>47</v>
      </c>
      <c r="B49" s="21" t="s">
        <v>302</v>
      </c>
      <c r="C49" s="21" t="str">
        <f>C48</f>
        <v>Муранова Татьяна Александровна (внешний совместитель)</v>
      </c>
      <c r="D49" s="21" t="str">
        <f t="shared" si="27"/>
        <v>преподаватель</v>
      </c>
      <c r="E49" s="21" t="str">
        <f t="shared" si="27"/>
        <v>среднее/высшее</v>
      </c>
      <c r="F49" s="21" t="str">
        <f t="shared" si="27"/>
        <v>Учитель начальных классов, воспитатель ГПД/Олигофренопедагог, учитель-логопед</v>
      </c>
      <c r="G49" s="21" t="str">
        <f t="shared" si="27"/>
        <v>Преподавание в начальных классах общеобразовательной школы/Олигофренопедагогика с дополнительной специальностью "Логопедия"</v>
      </c>
      <c r="H49" s="21"/>
      <c r="I49" s="21"/>
      <c r="J49" s="21" t="str">
        <f t="shared" si="27"/>
        <v>2025 АНО ДПО «ОЦ Каменный город» «Программа обучения работников по оказанию первой помощи пострадавшим», 16 ч</v>
      </c>
      <c r="K49" s="21" t="str">
        <f t="shared" si="27"/>
        <v>высшая</v>
      </c>
      <c r="L49" s="21">
        <f t="shared" si="27"/>
        <v>33</v>
      </c>
      <c r="M49" s="21">
        <f t="shared" si="27"/>
        <v>0</v>
      </c>
      <c r="N49" s="21">
        <f t="shared" si="27"/>
        <v>33</v>
      </c>
      <c r="O49" s="28" t="s">
        <v>41</v>
      </c>
      <c r="P49" s="12" t="s">
        <v>275</v>
      </c>
    </row>
    <row r="50" ht="112" customHeight="1" spans="1:17">
      <c r="A50" s="9">
        <v>48</v>
      </c>
      <c r="B50" s="21" t="s">
        <v>303</v>
      </c>
      <c r="C50" s="21" t="str">
        <f>C49</f>
        <v>Муранова Татьяна Александровна (внешний совместитель)</v>
      </c>
      <c r="D50" s="21" t="str">
        <f t="shared" ref="D50:Q50" si="28">D49</f>
        <v>преподаватель</v>
      </c>
      <c r="E50" s="21" t="str">
        <f t="shared" si="28"/>
        <v>среднее/высшее</v>
      </c>
      <c r="F50" s="21" t="str">
        <f t="shared" si="28"/>
        <v>Учитель начальных классов, воспитатель ГПД/Олигофренопедагог, учитель-логопед</v>
      </c>
      <c r="G50" s="21" t="str">
        <f t="shared" si="28"/>
        <v>Преподавание в начальных классах общеобразовательной школы/Олигофренопедагогика с дополнительной специальностью "Логопедия"</v>
      </c>
      <c r="H50" s="21">
        <f t="shared" si="28"/>
        <v>0</v>
      </c>
      <c r="I50" s="21">
        <f t="shared" si="28"/>
        <v>0</v>
      </c>
      <c r="J50" s="21" t="str">
        <f t="shared" si="28"/>
        <v>2025 АНО ДПО «ОЦ Каменный город» «Программа обучения работников по оказанию первой помощи пострадавшим», 16 ч</v>
      </c>
      <c r="K50" s="21" t="str">
        <f t="shared" si="28"/>
        <v>высшая</v>
      </c>
      <c r="L50" s="21">
        <f t="shared" si="28"/>
        <v>33</v>
      </c>
      <c r="M50" s="21">
        <f t="shared" si="28"/>
        <v>0</v>
      </c>
      <c r="N50" s="21">
        <f t="shared" si="28"/>
        <v>33</v>
      </c>
      <c r="O50" s="21" t="str">
        <f t="shared" si="28"/>
        <v>+</v>
      </c>
      <c r="P50" s="21" t="str">
        <f t="shared" si="28"/>
        <v>ОСОШ №2, учитель начальных классов</v>
      </c>
      <c r="Q50" s="21">
        <f t="shared" si="28"/>
        <v>0</v>
      </c>
    </row>
    <row r="51" ht="111.6" customHeight="1" spans="1:16">
      <c r="A51" s="6">
        <v>49</v>
      </c>
      <c r="B51" s="21" t="s">
        <v>304</v>
      </c>
      <c r="C51" s="21" t="str">
        <f>C49</f>
        <v>Муранова Татьяна Александровна (внешний совместитель)</v>
      </c>
      <c r="D51" s="21" t="str">
        <f t="shared" ref="D51:N51" si="29">D49</f>
        <v>преподаватель</v>
      </c>
      <c r="E51" s="21" t="str">
        <f t="shared" si="29"/>
        <v>среднее/высшее</v>
      </c>
      <c r="F51" s="21" t="str">
        <f t="shared" si="29"/>
        <v>Учитель начальных классов, воспитатель ГПД/Олигофренопедагог, учитель-логопед</v>
      </c>
      <c r="G51" s="21" t="str">
        <f t="shared" si="29"/>
        <v>Преподавание в начальных классах общеобразовательной школы/Олигофренопедагогика с дополнительной специальностью "Логопедия"</v>
      </c>
      <c r="H51" s="21"/>
      <c r="I51" s="21"/>
      <c r="J51" s="21" t="str">
        <f t="shared" si="29"/>
        <v>2025 АНО ДПО «ОЦ Каменный город» «Программа обучения работников по оказанию первой помощи пострадавшим», 16 ч</v>
      </c>
      <c r="K51" s="21" t="str">
        <f t="shared" si="29"/>
        <v>высшая</v>
      </c>
      <c r="L51" s="21">
        <f t="shared" si="29"/>
        <v>33</v>
      </c>
      <c r="M51" s="21">
        <f t="shared" si="29"/>
        <v>0</v>
      </c>
      <c r="N51" s="21">
        <f t="shared" si="29"/>
        <v>33</v>
      </c>
      <c r="O51" s="28" t="s">
        <v>41</v>
      </c>
      <c r="P51" s="12" t="s">
        <v>275</v>
      </c>
    </row>
    <row r="52" ht="116.4" customHeight="1" spans="1:16">
      <c r="A52" s="9">
        <v>50</v>
      </c>
      <c r="B52" s="21" t="s">
        <v>305</v>
      </c>
      <c r="C52" s="21" t="str">
        <f>C51</f>
        <v>Муранова Татьяна Александровна (внешний совместитель)</v>
      </c>
      <c r="D52" s="21" t="str">
        <f t="shared" ref="D52:N52" si="30">D51</f>
        <v>преподаватель</v>
      </c>
      <c r="E52" s="21" t="str">
        <f t="shared" si="30"/>
        <v>среднее/высшее</v>
      </c>
      <c r="F52" s="21" t="str">
        <f t="shared" si="30"/>
        <v>Учитель начальных классов, воспитатель ГПД/Олигофренопедагог, учитель-логопед</v>
      </c>
      <c r="G52" s="21" t="str">
        <f t="shared" si="30"/>
        <v>Преподавание в начальных классах общеобразовательной школы/Олигофренопедагогика с дополнительной специальностью "Логопедия"</v>
      </c>
      <c r="H52" s="21"/>
      <c r="I52" s="21"/>
      <c r="J52" s="21" t="str">
        <f t="shared" si="30"/>
        <v>2025 АНО ДПО «ОЦ Каменный город» «Программа обучения работников по оказанию первой помощи пострадавшим», 16 ч</v>
      </c>
      <c r="K52" s="21" t="str">
        <f t="shared" si="30"/>
        <v>высшая</v>
      </c>
      <c r="L52" s="21">
        <f t="shared" si="30"/>
        <v>33</v>
      </c>
      <c r="M52" s="21">
        <f t="shared" si="30"/>
        <v>0</v>
      </c>
      <c r="N52" s="21">
        <f t="shared" si="30"/>
        <v>33</v>
      </c>
      <c r="O52" s="28" t="s">
        <v>41</v>
      </c>
      <c r="P52" s="12" t="s">
        <v>275</v>
      </c>
    </row>
    <row r="53" ht="117.6" customHeight="1" spans="1:16">
      <c r="A53" s="6">
        <v>51</v>
      </c>
      <c r="B53" s="21" t="s">
        <v>306</v>
      </c>
      <c r="C53" s="21" t="str">
        <f>C30</f>
        <v>Шестакова Марина Николаевна</v>
      </c>
      <c r="D53" s="21" t="str">
        <f t="shared" ref="D53:N53" si="31">D30</f>
        <v>педагог-психолог</v>
      </c>
      <c r="E53" s="21" t="str">
        <f t="shared" si="31"/>
        <v>Высшее</v>
      </c>
      <c r="F53" s="21" t="str">
        <f t="shared" si="31"/>
        <v>Педагог-психолог</v>
      </c>
      <c r="G53" s="21"/>
      <c r="H53" s="21"/>
      <c r="I53" s="21"/>
      <c r="J53" s="21" t="str">
        <f t="shared" si="31"/>
        <v>2023 ФГБОУ ВО «Пермский государственный гуманитарно-педагогический университет», Социально-педагогическая профилактика аддиктивного поведения и социальная реабилитация подростков группы риска 40 часов
2023 ДОФПК МГППУ Организация деятельности педагога-психолога в системе СПО: психолого-педагогическое сопровождение и межведомственное взаимодействие, 72 часа
2024 ФГБОУ ВО «ПГГПУ» Использование технологии формирования психологической устойчивости личности у обучающихся в процессе профилактики потребления обучающимися ПАВ, 16 часов</v>
      </c>
      <c r="K53" s="21" t="str">
        <f t="shared" si="31"/>
        <v>высшая</v>
      </c>
      <c r="L53" s="21">
        <f t="shared" si="31"/>
        <v>18</v>
      </c>
      <c r="M53" s="21">
        <f t="shared" si="31"/>
        <v>18</v>
      </c>
      <c r="N53" s="21">
        <f t="shared" si="31"/>
        <v>18</v>
      </c>
      <c r="O53" s="21"/>
      <c r="P53" s="21"/>
    </row>
    <row r="54" ht="127" customHeight="1" spans="1:16">
      <c r="A54" s="9">
        <v>52</v>
      </c>
      <c r="B54" s="21" t="s">
        <v>307</v>
      </c>
      <c r="C54" s="21" t="str">
        <f>C53</f>
        <v>Шестакова Марина Николаевна</v>
      </c>
      <c r="D54" s="21" t="str">
        <f t="shared" ref="D54:N55" si="32">D53</f>
        <v>педагог-психолог</v>
      </c>
      <c r="E54" s="21" t="str">
        <f t="shared" si="32"/>
        <v>Высшее</v>
      </c>
      <c r="F54" s="21" t="str">
        <f t="shared" si="32"/>
        <v>Педагог-психолог</v>
      </c>
      <c r="G54" s="21"/>
      <c r="H54" s="21"/>
      <c r="I54" s="21"/>
      <c r="J54" s="21" t="str">
        <f t="shared" si="32"/>
        <v>2023 ФГБОУ ВО «Пермский государственный гуманитарно-педагогический университет», Социально-педагогическая профилактика аддиктивного поведения и социальная реабилитация подростков группы риска 40 часов
2023 ДОФПК МГППУ Организация деятельности педагога-психолога в системе СПО: психолого-педагогическое сопровождение и межведомственное взаимодействие, 72 часа
2024 ФГБОУ ВО «ПГГПУ» Использование технологии формирования психологической устойчивости личности у обучающихся в процессе профилактики потребления обучающимися ПАВ, 16 часов</v>
      </c>
      <c r="K54" s="21" t="str">
        <f t="shared" si="32"/>
        <v>высшая</v>
      </c>
      <c r="L54" s="21">
        <f t="shared" si="32"/>
        <v>18</v>
      </c>
      <c r="M54" s="21">
        <f t="shared" si="32"/>
        <v>18</v>
      </c>
      <c r="N54" s="21">
        <f t="shared" si="32"/>
        <v>18</v>
      </c>
      <c r="O54" s="21"/>
      <c r="P54" s="21"/>
    </row>
    <row r="55" ht="123" customHeight="1" spans="1:16">
      <c r="A55" s="6">
        <v>53</v>
      </c>
      <c r="B55" s="21" t="s">
        <v>308</v>
      </c>
      <c r="C55" s="21" t="str">
        <f>C54</f>
        <v>Шестакова Марина Николаевна</v>
      </c>
      <c r="D55" s="21" t="str">
        <f t="shared" si="32"/>
        <v>педагог-психолог</v>
      </c>
      <c r="E55" s="21" t="str">
        <f t="shared" si="32"/>
        <v>Высшее</v>
      </c>
      <c r="F55" s="21" t="str">
        <f t="shared" si="32"/>
        <v>Педагог-психолог</v>
      </c>
      <c r="G55" s="21"/>
      <c r="H55" s="21"/>
      <c r="I55" s="21"/>
      <c r="J55" s="21" t="str">
        <f t="shared" si="32"/>
        <v>2023 ФГБОУ ВО «Пермский государственный гуманитарно-педагогический университет», Социально-педагогическая профилактика аддиктивного поведения и социальная реабилитация подростков группы риска 40 часов
2023 ДОФПК МГППУ Организация деятельности педагога-психолога в системе СПО: психолого-педагогическое сопровождение и межведомственное взаимодействие, 72 часа
2024 ФГБОУ ВО «ПГГПУ» Использование технологии формирования психологической устойчивости личности у обучающихся в процессе профилактики потребления обучающимися ПАВ, 16 часов</v>
      </c>
      <c r="K55" s="21" t="str">
        <f t="shared" si="32"/>
        <v>высшая</v>
      </c>
      <c r="L55" s="21">
        <f t="shared" si="32"/>
        <v>18</v>
      </c>
      <c r="M55" s="21">
        <f t="shared" si="32"/>
        <v>18</v>
      </c>
      <c r="N55" s="21">
        <f t="shared" si="32"/>
        <v>18</v>
      </c>
      <c r="O55" s="21"/>
      <c r="P55" s="21"/>
    </row>
    <row r="56" ht="105" customHeight="1" spans="1:16">
      <c r="A56" s="9">
        <v>54</v>
      </c>
      <c r="B56" s="22" t="s">
        <v>309</v>
      </c>
      <c r="C56" s="21" t="str">
        <f>C46</f>
        <v>Муранова Татьяна Александровна (внешний совместитель)</v>
      </c>
      <c r="D56" s="21" t="str">
        <f t="shared" ref="D56:N56" si="33">D46</f>
        <v>преподаватель</v>
      </c>
      <c r="E56" s="21" t="str">
        <f t="shared" si="33"/>
        <v>среднее/высшее</v>
      </c>
      <c r="F56" s="21" t="str">
        <f t="shared" si="33"/>
        <v>Учитель начальных классов, воспитатель ГПД/Олигофренопедагог, учитель-логопед</v>
      </c>
      <c r="G56" s="21" t="str">
        <f t="shared" si="33"/>
        <v>Преподавание в начальных классах общеобразовательной школы/Олигофренопедагогика с дополнительной специальностью "Логопедия"</v>
      </c>
      <c r="H56" s="21"/>
      <c r="I56" s="21"/>
      <c r="J56" s="21" t="str">
        <f t="shared" si="33"/>
        <v>2025 АНО ДПО «ОЦ Каменный город» «Программа обучения работников по оказанию первой помощи пострадавшим», 16 ч</v>
      </c>
      <c r="K56" s="21"/>
      <c r="L56" s="21">
        <f t="shared" si="33"/>
        <v>33</v>
      </c>
      <c r="M56" s="21">
        <f t="shared" si="33"/>
        <v>0</v>
      </c>
      <c r="N56" s="21">
        <f t="shared" si="33"/>
        <v>33</v>
      </c>
      <c r="O56" s="21"/>
      <c r="P56" s="21"/>
    </row>
    <row r="57" ht="76.2" customHeight="1" spans="1:16">
      <c r="A57" s="6">
        <v>55</v>
      </c>
      <c r="B57" s="21" t="s">
        <v>310</v>
      </c>
      <c r="C57" s="21" t="str">
        <f>C18</f>
        <v>Андреева Оксана Анатольевна</v>
      </c>
      <c r="D57" s="21" t="str">
        <f t="shared" ref="D57:N57" si="34">D18</f>
        <v>Преподаватель (внешний совместитель)</v>
      </c>
      <c r="E57" s="21" t="str">
        <f t="shared" si="34"/>
        <v>высшее</v>
      </c>
      <c r="F57" s="21" t="str">
        <f t="shared" si="34"/>
        <v>бакалавр </v>
      </c>
      <c r="G57" s="21" t="str">
        <f t="shared" si="34"/>
        <v>44.03.01 Педагогическое образование</v>
      </c>
      <c r="H57" s="21"/>
      <c r="I57" s="21"/>
      <c r="J57" s="21" t="str">
        <f t="shared" si="34"/>
        <v>2025, ФГБОУ ВО «Моделирование современного урока в условиях обновленного ФГОС ООО и ФГОС СОО», 72 час
2025, «Совершенствование иноязычной коммуникативной компетенции учителя иностранного языка в соответствии ФГОС ООО и ФГОС СОО», 72 часа</v>
      </c>
      <c r="K57" s="21"/>
      <c r="L57" s="21">
        <f t="shared" si="34"/>
        <v>15</v>
      </c>
      <c r="M57" s="21">
        <f t="shared" si="34"/>
        <v>3</v>
      </c>
      <c r="N57" s="21">
        <f t="shared" si="34"/>
        <v>15</v>
      </c>
      <c r="O57" s="2" t="s">
        <v>41</v>
      </c>
      <c r="P57" s="27" t="s">
        <v>251</v>
      </c>
    </row>
    <row r="58" ht="69" customHeight="1" spans="1:16">
      <c r="A58" s="9">
        <v>56</v>
      </c>
      <c r="B58" s="21" t="s">
        <v>311</v>
      </c>
      <c r="C58" s="21" t="str">
        <f>C57</f>
        <v>Андреева Оксана Анатольевна</v>
      </c>
      <c r="D58" s="21" t="str">
        <f t="shared" ref="D58:N58" si="35">D57</f>
        <v>Преподаватель (внешний совместитель)</v>
      </c>
      <c r="E58" s="21" t="str">
        <f t="shared" si="35"/>
        <v>высшее</v>
      </c>
      <c r="F58" s="21" t="str">
        <f t="shared" si="35"/>
        <v>бакалавр </v>
      </c>
      <c r="G58" s="21" t="str">
        <f t="shared" si="35"/>
        <v>44.03.01 Педагогическое образование</v>
      </c>
      <c r="H58" s="21"/>
      <c r="I58" s="21"/>
      <c r="J58" s="21" t="str">
        <f t="shared" si="35"/>
        <v>2025, ФГБОУ ВО «Моделирование современного урока в условиях обновленного ФГОС ООО и ФГОС СОО», 72 час
2025, «Совершенствование иноязычной коммуникативной компетенции учителя иностранного языка в соответствии ФГОС ООО и ФГОС СОО», 72 часа</v>
      </c>
      <c r="K58" s="21">
        <f t="shared" si="35"/>
        <v>0</v>
      </c>
      <c r="L58" s="21">
        <f t="shared" si="35"/>
        <v>15</v>
      </c>
      <c r="M58" s="21">
        <f t="shared" si="35"/>
        <v>3</v>
      </c>
      <c r="N58" s="21">
        <f t="shared" si="35"/>
        <v>15</v>
      </c>
      <c r="O58" s="21" t="str">
        <f>O57</f>
        <v>+</v>
      </c>
      <c r="P58" s="21" t="str">
        <f>P57</f>
        <v>ОСОШ №2, учитель английского языка</v>
      </c>
    </row>
    <row r="59" ht="108" customHeight="1" spans="1:16">
      <c r="A59" s="6">
        <v>57</v>
      </c>
      <c r="B59" s="21" t="s">
        <v>312</v>
      </c>
      <c r="C59" s="21" t="str">
        <f>C50</f>
        <v>Муранова Татьяна Александровна (внешний совместитель)</v>
      </c>
      <c r="D59" s="21" t="str">
        <f t="shared" ref="D59:N59" si="36">D50</f>
        <v>преподаватель</v>
      </c>
      <c r="E59" s="21" t="str">
        <f t="shared" si="36"/>
        <v>среднее/высшее</v>
      </c>
      <c r="F59" s="21" t="str">
        <f>F56</f>
        <v>Учитель начальных классов, воспитатель ГПД/Олигофренопедагог, учитель-логопед</v>
      </c>
      <c r="G59" s="21" t="str">
        <f>G56</f>
        <v>Преподавание в начальных классах общеобразовательной школы/Олигофренопедагогика с дополнительной специальностью "Логопедия"</v>
      </c>
      <c r="H59" s="21"/>
      <c r="I59" s="21"/>
      <c r="J59" s="21" t="str">
        <f t="shared" si="36"/>
        <v>2025 АНО ДПО «ОЦ Каменный город» «Программа обучения работников по оказанию первой помощи пострадавшим», 16 ч</v>
      </c>
      <c r="K59" s="21" t="str">
        <f t="shared" si="36"/>
        <v>высшая</v>
      </c>
      <c r="L59" s="21">
        <f t="shared" si="36"/>
        <v>33</v>
      </c>
      <c r="M59" s="21">
        <f t="shared" si="36"/>
        <v>0</v>
      </c>
      <c r="N59" s="21">
        <f t="shared" si="36"/>
        <v>33</v>
      </c>
      <c r="O59" s="21"/>
      <c r="P59" s="21"/>
    </row>
    <row r="60" ht="107.4" customHeight="1" spans="1:16">
      <c r="A60" s="9">
        <v>58</v>
      </c>
      <c r="B60" s="21" t="s">
        <v>313</v>
      </c>
      <c r="C60" s="21" t="str">
        <f>C59</f>
        <v>Муранова Татьяна Александровна (внешний совместитель)</v>
      </c>
      <c r="D60" s="21" t="str">
        <f t="shared" ref="D60:N63" si="37">D59</f>
        <v>преподаватель</v>
      </c>
      <c r="E60" s="21" t="str">
        <f t="shared" si="37"/>
        <v>среднее/высшее</v>
      </c>
      <c r="F60" s="21" t="str">
        <f t="shared" si="37"/>
        <v>Учитель начальных классов, воспитатель ГПД/Олигофренопедагог, учитель-логопед</v>
      </c>
      <c r="G60" s="21" t="str">
        <f>G59</f>
        <v>Преподавание в начальных классах общеобразовательной школы/Олигофренопедагогика с дополнительной специальностью "Логопедия"</v>
      </c>
      <c r="H60" s="21"/>
      <c r="I60" s="21"/>
      <c r="J60" s="21" t="str">
        <f t="shared" si="37"/>
        <v>2025 АНО ДПО «ОЦ Каменный город» «Программа обучения работников по оказанию первой помощи пострадавшим», 16 ч</v>
      </c>
      <c r="K60" s="21" t="str">
        <f t="shared" si="37"/>
        <v>высшая</v>
      </c>
      <c r="L60" s="21">
        <f t="shared" si="37"/>
        <v>33</v>
      </c>
      <c r="M60" s="21">
        <f t="shared" si="37"/>
        <v>0</v>
      </c>
      <c r="N60" s="21">
        <f t="shared" si="37"/>
        <v>33</v>
      </c>
      <c r="O60" s="21"/>
      <c r="P60" s="21"/>
    </row>
    <row r="61" ht="108.6" customHeight="1" spans="1:16">
      <c r="A61" s="6">
        <v>59</v>
      </c>
      <c r="B61" s="21" t="s">
        <v>314</v>
      </c>
      <c r="C61" s="21" t="str">
        <f>C60</f>
        <v>Муранова Татьяна Александровна (внешний совместитель)</v>
      </c>
      <c r="D61" s="21" t="str">
        <f t="shared" si="37"/>
        <v>преподаватель</v>
      </c>
      <c r="E61" s="21" t="str">
        <f t="shared" si="37"/>
        <v>среднее/высшее</v>
      </c>
      <c r="F61" s="21" t="str">
        <f t="shared" si="37"/>
        <v>Учитель начальных классов, воспитатель ГПД/Олигофренопедагог, учитель-логопед</v>
      </c>
      <c r="G61" s="21" t="str">
        <f>G60</f>
        <v>Преподавание в начальных классах общеобразовательной школы/Олигофренопедагогика с дополнительной специальностью "Логопедия"</v>
      </c>
      <c r="H61" s="21"/>
      <c r="I61" s="21"/>
      <c r="J61" s="21" t="str">
        <f t="shared" si="37"/>
        <v>2025 АНО ДПО «ОЦ Каменный город» «Программа обучения работников по оказанию первой помощи пострадавшим», 16 ч</v>
      </c>
      <c r="K61" s="21" t="str">
        <f t="shared" si="37"/>
        <v>высшая</v>
      </c>
      <c r="L61" s="21">
        <f t="shared" si="37"/>
        <v>33</v>
      </c>
      <c r="M61" s="21">
        <f t="shared" si="37"/>
        <v>0</v>
      </c>
      <c r="N61" s="21">
        <f t="shared" si="37"/>
        <v>33</v>
      </c>
      <c r="O61" s="21"/>
      <c r="P61" s="21"/>
    </row>
    <row r="62" ht="114.6" customHeight="1" spans="1:16">
      <c r="A62" s="9">
        <v>60</v>
      </c>
      <c r="B62" s="2" t="s">
        <v>315</v>
      </c>
      <c r="C62" s="21" t="str">
        <f>C61</f>
        <v>Муранова Татьяна Александровна (внешний совместитель)</v>
      </c>
      <c r="D62" s="21" t="str">
        <f t="shared" si="37"/>
        <v>преподаватель</v>
      </c>
      <c r="E62" s="21" t="str">
        <f t="shared" si="37"/>
        <v>среднее/высшее</v>
      </c>
      <c r="F62" s="21" t="str">
        <f t="shared" si="37"/>
        <v>Учитель начальных классов, воспитатель ГПД/Олигофренопедагог, учитель-логопед</v>
      </c>
      <c r="G62" s="21" t="str">
        <f>G61</f>
        <v>Преподавание в начальных классах общеобразовательной школы/Олигофренопедагогика с дополнительной специальностью "Логопедия"</v>
      </c>
      <c r="H62" s="21"/>
      <c r="I62" s="21"/>
      <c r="J62" s="21" t="str">
        <f t="shared" si="37"/>
        <v>2025 АНО ДПО «ОЦ Каменный город» «Программа обучения работников по оказанию первой помощи пострадавшим», 16 ч</v>
      </c>
      <c r="K62" s="21" t="str">
        <f t="shared" si="37"/>
        <v>высшая</v>
      </c>
      <c r="L62" s="21">
        <f t="shared" si="37"/>
        <v>33</v>
      </c>
      <c r="M62" s="21">
        <f t="shared" si="37"/>
        <v>0</v>
      </c>
      <c r="N62" s="21">
        <f t="shared" si="37"/>
        <v>33</v>
      </c>
      <c r="O62" s="21"/>
      <c r="P62" s="21"/>
    </row>
    <row r="63" ht="109.8" customHeight="1" spans="1:16">
      <c r="A63" s="6">
        <v>61</v>
      </c>
      <c r="B63" s="21" t="s">
        <v>316</v>
      </c>
      <c r="C63" s="21" t="str">
        <f>C62</f>
        <v>Муранова Татьяна Александровна (внешний совместитель)</v>
      </c>
      <c r="D63" s="21" t="str">
        <f t="shared" si="37"/>
        <v>преподаватель</v>
      </c>
      <c r="E63" s="21" t="str">
        <f t="shared" si="37"/>
        <v>среднее/высшее</v>
      </c>
      <c r="F63" s="21" t="str">
        <f t="shared" si="37"/>
        <v>Учитель начальных классов, воспитатель ГПД/Олигофренопедагог, учитель-логопед</v>
      </c>
      <c r="G63" s="21" t="str">
        <f>G62</f>
        <v>Преподавание в начальных классах общеобразовательной школы/Олигофренопедагогика с дополнительной специальностью "Логопедия"</v>
      </c>
      <c r="H63" s="21"/>
      <c r="I63" s="21"/>
      <c r="J63" s="21" t="str">
        <f t="shared" si="37"/>
        <v>2025 АНО ДПО «ОЦ Каменный город» «Программа обучения работников по оказанию первой помощи пострадавшим», 16 ч</v>
      </c>
      <c r="K63" s="21" t="str">
        <f t="shared" si="37"/>
        <v>высшая</v>
      </c>
      <c r="L63" s="21">
        <f t="shared" si="37"/>
        <v>33</v>
      </c>
      <c r="M63" s="21">
        <f t="shared" si="37"/>
        <v>0</v>
      </c>
      <c r="N63" s="21">
        <f t="shared" si="37"/>
        <v>33</v>
      </c>
      <c r="O63" s="21"/>
      <c r="P63" s="21"/>
    </row>
    <row r="64" ht="78" customHeight="1" spans="1:16">
      <c r="A64" s="9">
        <v>62</v>
      </c>
      <c r="B64" s="21" t="s">
        <v>317</v>
      </c>
      <c r="C64" s="21" t="str">
        <f>C17</f>
        <v>Пеймерт Галина Апалоновна</v>
      </c>
      <c r="D64" s="21" t="str">
        <f t="shared" ref="D64:N64" si="38">D17</f>
        <v>преподаватель</v>
      </c>
      <c r="E64" s="21" t="str">
        <f t="shared" si="38"/>
        <v>Высшее</v>
      </c>
      <c r="F64" s="21" t="str">
        <f t="shared" si="38"/>
        <v>Историк. Преподаватель</v>
      </c>
      <c r="G64" s="21" t="str">
        <f t="shared" si="38"/>
        <v>История</v>
      </c>
      <c r="H64" s="21"/>
      <c r="I64" s="21"/>
      <c r="J64" s="21" t="str">
        <f t="shared" si="38"/>
        <v> 2023, Педагогический факультет РИНО ПГНИУ, «Внедрение методик преподавания общеобразовательных дисциплин с учетом профессиональной направленности программ среднего профессионального образования», 36 ч. 2025, ФГБОУ ВО «ПГГПУ» Психологическая компетентность педагога как фактор создания психологически безопасной среды ОУ, 72 часа</v>
      </c>
      <c r="K64" s="21" t="str">
        <f t="shared" si="38"/>
        <v>первая </v>
      </c>
      <c r="L64" s="21">
        <f t="shared" si="38"/>
        <v>45</v>
      </c>
      <c r="M64" s="21">
        <f t="shared" si="38"/>
        <v>15</v>
      </c>
      <c r="N64" s="21">
        <f t="shared" si="38"/>
        <v>45</v>
      </c>
      <c r="O64" s="8" t="s">
        <v>41</v>
      </c>
      <c r="P64" s="8" t="s">
        <v>254</v>
      </c>
    </row>
    <row r="65" ht="76" customHeight="1" spans="1:16">
      <c r="A65" s="6">
        <v>63</v>
      </c>
      <c r="B65" s="2" t="s">
        <v>318</v>
      </c>
      <c r="C65" s="21" t="str">
        <f>C64</f>
        <v>Пеймерт Галина Апалоновна</v>
      </c>
      <c r="D65" s="21" t="str">
        <f t="shared" ref="D65:N66" si="39">D64</f>
        <v>преподаватель</v>
      </c>
      <c r="E65" s="21" t="str">
        <f t="shared" si="39"/>
        <v>Высшее</v>
      </c>
      <c r="F65" s="21" t="str">
        <f t="shared" si="39"/>
        <v>Историк. Преподаватель</v>
      </c>
      <c r="G65" s="21" t="str">
        <f t="shared" si="39"/>
        <v>История</v>
      </c>
      <c r="H65" s="21"/>
      <c r="I65" s="21"/>
      <c r="J65" s="21" t="str">
        <f t="shared" si="39"/>
        <v> 2023, Педагогический факультет РИНО ПГНИУ, «Внедрение методик преподавания общеобразовательных дисциплин с учетом профессиональной направленности программ среднего профессионального образования», 36 ч. 2025, ФГБОУ ВО «ПГГПУ» Психологическая компетентность педагога как фактор создания психологически безопасной среды ОУ, 72 часа</v>
      </c>
      <c r="K65" s="21" t="str">
        <f t="shared" si="39"/>
        <v>первая </v>
      </c>
      <c r="L65" s="21">
        <f t="shared" si="39"/>
        <v>45</v>
      </c>
      <c r="M65" s="21">
        <f t="shared" si="39"/>
        <v>15</v>
      </c>
      <c r="N65" s="21">
        <f t="shared" si="39"/>
        <v>45</v>
      </c>
      <c r="O65" s="8" t="s">
        <v>41</v>
      </c>
      <c r="P65" s="8" t="s">
        <v>254</v>
      </c>
    </row>
    <row r="66" ht="73" customHeight="1" spans="1:16">
      <c r="A66" s="9">
        <v>64</v>
      </c>
      <c r="B66" s="21" t="s">
        <v>319</v>
      </c>
      <c r="C66" s="21" t="str">
        <f>C65</f>
        <v>Пеймерт Галина Апалоновна</v>
      </c>
      <c r="D66" s="21" t="str">
        <f t="shared" si="39"/>
        <v>преподаватель</v>
      </c>
      <c r="E66" s="21" t="str">
        <f t="shared" si="39"/>
        <v>Высшее</v>
      </c>
      <c r="F66" s="21" t="str">
        <f t="shared" si="39"/>
        <v>Историк. Преподаватель</v>
      </c>
      <c r="G66" s="21" t="str">
        <f t="shared" si="39"/>
        <v>История</v>
      </c>
      <c r="H66" s="21"/>
      <c r="I66" s="21"/>
      <c r="J66" s="21" t="str">
        <f t="shared" si="39"/>
        <v> 2023, Педагогический факультет РИНО ПГНИУ, «Внедрение методик преподавания общеобразовательных дисциплин с учетом профессиональной направленности программ среднего профессионального образования», 36 ч. 2025, ФГБОУ ВО «ПГГПУ» Психологическая компетентность педагога как фактор создания психологически безопасной среды ОУ, 72 часа</v>
      </c>
      <c r="K66" s="21" t="str">
        <f t="shared" si="39"/>
        <v>первая </v>
      </c>
      <c r="L66" s="21">
        <f t="shared" si="39"/>
        <v>45</v>
      </c>
      <c r="M66" s="21">
        <f t="shared" si="39"/>
        <v>15</v>
      </c>
      <c r="N66" s="21">
        <f t="shared" si="39"/>
        <v>45</v>
      </c>
      <c r="O66" s="8" t="s">
        <v>41</v>
      </c>
      <c r="P66" s="8" t="s">
        <v>254</v>
      </c>
    </row>
    <row r="67" ht="138.6" customHeight="1"/>
    <row r="68" ht="138.6" customHeight="1"/>
    <row r="69" ht="138.6" customHeight="1"/>
    <row r="70" ht="138.6" customHeight="1"/>
    <row r="71" ht="138.6" customHeight="1"/>
    <row r="72" ht="138.6" customHeight="1"/>
    <row r="73" ht="138.6" customHeight="1"/>
    <row r="74" ht="138.6" customHeight="1"/>
    <row r="75" ht="138.6" customHeight="1"/>
    <row r="76" ht="138.6" customHeight="1"/>
    <row r="77" ht="138.6" customHeight="1"/>
    <row r="78" ht="138.6" customHeight="1"/>
    <row r="79" ht="138.6" customHeight="1"/>
    <row r="80" ht="138.6" customHeight="1"/>
    <row r="81" ht="138.6" customHeight="1"/>
    <row r="82" ht="138.6" customHeight="1"/>
    <row r="83" ht="138.6" customHeight="1"/>
    <row r="84" ht="138.6" customHeight="1"/>
    <row r="85" ht="138.6" customHeight="1"/>
    <row r="86" ht="138.6" customHeight="1"/>
    <row r="87" ht="138.6" customHeight="1"/>
    <row r="88" ht="138.6" customHeight="1"/>
    <row r="89" ht="138.6" customHeight="1"/>
    <row r="90" ht="138.6" customHeight="1"/>
    <row r="91" ht="138.6" customHeight="1"/>
    <row r="92" ht="138.6" customHeight="1"/>
    <row r="93" ht="138.6" customHeight="1"/>
    <row r="94" ht="138.6" customHeight="1"/>
    <row r="95" ht="138.6" customHeight="1"/>
    <row r="96" ht="138.6" customHeight="1"/>
    <row r="97" ht="138.6" customHeight="1"/>
  </sheetData>
  <mergeCells count="1">
    <mergeCell ref="A1:N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46.02.01</vt:lpstr>
      <vt:lpstr>46.02.01 (Профессионалитет)</vt:lpstr>
      <vt:lpstr>21.02.03</vt:lpstr>
      <vt:lpstr>21.02.03 (Профессионалитет)</vt:lpstr>
      <vt:lpstr>23.01.06</vt:lpstr>
      <vt:lpstr>44.02.02 (Профессионалитет)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Kueda-1</cp:lastModifiedBy>
  <dcterms:created xsi:type="dcterms:W3CDTF">2006-09-28T05:33:00Z</dcterms:created>
  <dcterms:modified xsi:type="dcterms:W3CDTF">2026-01-22T06:18:29Z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B15B32214E45406492851CDBD0C94AFE_12</vt:lpwstr>
  </property>
  <property fmtid="{D5CDD505-2E9C-101B-9397-08002B2CF9AE}" pid="3" name="KSOProductBuildVer">
    <vt:lpwstr>1049-12.2.0.23196</vt:lpwstr>
  </property>
</Properties>
</file>